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ia\Desktop\"/>
    </mc:Choice>
  </mc:AlternateContent>
  <bookViews>
    <workbookView xWindow="0" yWindow="0" windowWidth="23040" windowHeight="9384"/>
  </bookViews>
  <sheets>
    <sheet name="Аркуш1" sheetId="1" r:id="rId1"/>
  </sheets>
  <definedNames>
    <definedName name="_30j0zll" localSheetId="0">Аркуш1!$B$124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1" i="1" l="1"/>
  <c r="K160" i="1" l="1"/>
  <c r="I19" i="1" l="1"/>
  <c r="I53" i="1"/>
  <c r="I54" i="1" l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J68" i="1" s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J87" i="1" s="1"/>
  <c r="I88" i="1"/>
  <c r="J88" i="1" s="1"/>
  <c r="I89" i="1"/>
  <c r="I90" i="1"/>
  <c r="I91" i="1"/>
  <c r="I92" i="1"/>
  <c r="I95" i="1"/>
  <c r="I96" i="1"/>
  <c r="I97" i="1"/>
  <c r="I98" i="1"/>
  <c r="I99" i="1"/>
  <c r="I100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20" i="1"/>
  <c r="I121" i="1"/>
  <c r="I122" i="1"/>
  <c r="I123" i="1"/>
  <c r="I124" i="1"/>
  <c r="I125" i="1"/>
  <c r="I130" i="1"/>
  <c r="I131" i="1"/>
  <c r="I132" i="1"/>
  <c r="I133" i="1"/>
  <c r="I134" i="1"/>
  <c r="I135" i="1"/>
  <c r="I136" i="1"/>
  <c r="I137" i="1"/>
  <c r="J137" i="1" s="1"/>
  <c r="I138" i="1"/>
  <c r="I139" i="1"/>
  <c r="I142" i="1"/>
  <c r="I143" i="1"/>
  <c r="I144" i="1"/>
  <c r="I145" i="1"/>
  <c r="I146" i="1"/>
  <c r="I147" i="1"/>
  <c r="I148" i="1"/>
  <c r="I149" i="1"/>
  <c r="I152" i="1"/>
  <c r="I153" i="1"/>
  <c r="I154" i="1"/>
  <c r="I155" i="1"/>
  <c r="I156" i="1"/>
  <c r="I157" i="1"/>
  <c r="I158" i="1"/>
  <c r="I6" i="1"/>
  <c r="J7" i="1" s="1"/>
  <c r="I7" i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J33" i="1" l="1"/>
  <c r="J21" i="1"/>
  <c r="J27" i="1"/>
  <c r="J66" i="1"/>
  <c r="J62" i="1"/>
  <c r="J41" i="1"/>
  <c r="J50" i="1"/>
  <c r="J43" i="1"/>
  <c r="J39" i="1"/>
  <c r="J35" i="1"/>
  <c r="J30" i="1"/>
  <c r="J18" i="1"/>
  <c r="J15" i="1"/>
  <c r="J70" i="1"/>
  <c r="J47" i="1"/>
  <c r="J25" i="1"/>
  <c r="J10" i="1"/>
  <c r="J13" i="1"/>
  <c r="J80" i="1"/>
  <c r="J120" i="1"/>
  <c r="J139" i="1"/>
  <c r="J154" i="1"/>
  <c r="J149" i="1"/>
  <c r="J145" i="1"/>
  <c r="J116" i="1"/>
  <c r="J111" i="1"/>
  <c r="J75" i="1"/>
  <c r="J158" i="1"/>
  <c r="K159" i="1" s="1"/>
  <c r="J136" i="1"/>
  <c r="J92" i="1"/>
  <c r="J86" i="1"/>
  <c r="J78" i="1"/>
  <c r="J125" i="1"/>
  <c r="J102" i="1"/>
  <c r="J72" i="1"/>
  <c r="J57" i="1"/>
  <c r="K126" i="1" l="1"/>
  <c r="K150" i="1"/>
  <c r="K140" i="1"/>
  <c r="K51" i="1"/>
  <c r="K93" i="1"/>
</calcChain>
</file>

<file path=xl/sharedStrings.xml><?xml version="1.0" encoding="utf-8"?>
<sst xmlns="http://schemas.openxmlformats.org/spreadsheetml/2006/main" count="293" uniqueCount="291">
  <si>
    <t>Критерії оцінювання</t>
  </si>
  <si>
    <t>Індикатори оцінювання</t>
  </si>
  <si>
    <t xml:space="preserve">Методи збору інформації </t>
  </si>
  <si>
    <t>Інструментарій, що буде використано для оцінювання</t>
  </si>
  <si>
    <t>Результати  оцінювання</t>
  </si>
  <si>
    <t>В</t>
  </si>
  <si>
    <t>Д</t>
  </si>
  <si>
    <t>ВП</t>
  </si>
  <si>
    <t>Н</t>
  </si>
  <si>
    <t>1.1.1. Приміщення і територія закладу освіти є безпечними та комфортними для навчання та праці</t>
  </si>
  <si>
    <t>1.1.1.4. Спостереження (освітнє середовище). Опитування (опитувальний аркуш керівника)</t>
  </si>
  <si>
    <t>1.1.2. Заклад освіти забезпечений навчальними та іншими приміщеннями з відповідним обладнанням, що необхідні для реалізації освітньої програми</t>
  </si>
  <si>
    <t>1.1.2.1. У закладі освіти є приміщення, необхідні для реалізації освітньої програми та забезпечення освітнього процесу</t>
  </si>
  <si>
    <t>1.1.2.2. Спостереження (освітнє середовище). Вивчення документації. Опитування (інтерв’ю з керівником)</t>
  </si>
  <si>
    <t>1.1.3. Здобувачі освіти та працівники закладу освіти обізнані з вимогами охорони праці, безпеки життєдіяльності, пожежної безпеки, правилами поведінки в умовах надзвичайних ситуацій і дотримуються їх</t>
  </si>
  <si>
    <t xml:space="preserve">1.1.3.1. У закладі освіти проводяться навчання/інструктажі з охорони праці, безпеки життєдіяльності, пожежної безпеки, правил поведінки в умовах надзвичайних ситуацій </t>
  </si>
  <si>
    <t>1.1.3.1. Вивчення документації. Опитування (інтерв’ю з керівником, анкетування здобувачів освіти, педагогічних працівників)</t>
  </si>
  <si>
    <t>1.1.3.2. Учасники освітнього процесу дотримуються вимог щодо охорони праці, безпеки життєдіяльності, пожежної безпеки, правил поведінки</t>
  </si>
  <si>
    <t>1.1.3.2. Спостереження (освітнє середовище, навчальне заняття)</t>
  </si>
  <si>
    <t>1.1.4. Працівники обізнані з правилами поведінки в разі нещасного випадку зі здобувачами освіти та працівниками закладу освіти чи раптового погіршення їх стану здоров’я і вживають необхідних заходів у таких ситуаціях</t>
  </si>
  <si>
    <t>1.1.4.1. Вивчення документації. Опитування (інтерв’ю із заступником керівника, анкетування педагогічних працівників)</t>
  </si>
  <si>
    <t>1.1.4.2. У разі нещасного випадку педагогічні працівники та керівництво закладу діють у встановленому законодавством порядку</t>
  </si>
  <si>
    <t>1.1.4.2. Вивчення документації. Опитування (інтерв’ю з керівником, анкетування педагогічних працівників</t>
  </si>
  <si>
    <t>1.1.5. У закладі освіти створюються умови для харчування здобувачів освіти і працівників</t>
  </si>
  <si>
    <t>1.1.5.1. Вивчення документації. Спостереження (освітнє середовище)</t>
  </si>
  <si>
    <t>1.1.5.2. Частка учасників освітнього процесу, які задоволені умовами харчування</t>
  </si>
  <si>
    <t>1.1.5.2. Опитування (інтерв’ю з керівником, анкетування батьків, здобувачів освіти, педагогічних працівників)</t>
  </si>
  <si>
    <t>1.1.6. У закладі освіти створюються умови для безпечного використання мережі Інтернет, в учасників освітнього процесу формуються навички безпечної поведінки в Інтернеті</t>
  </si>
  <si>
    <t>1.1.6.1. У закладі освіти застосовуються технічні засоби та інші інструменти контролю за безпечним користуванням мережею Інтернет</t>
  </si>
  <si>
    <t>1.1.6.1. Спостереження (освітнє середовище). Опитування (інтерв'ю з керівником)</t>
  </si>
  <si>
    <t>1.1.6.2. Учасники освітнього процесу поінформовані закладом освіти щодо безпечного використання мережі Інтернет</t>
  </si>
  <si>
    <t>1.1.6.2. Опитування (анкетування здобувачів освіти, батьків)</t>
  </si>
  <si>
    <t>1.1.7.1. У закладі освіти налагоджено систему роботи з адаптації та інтеграції здобувачів освіти до освітнього процесу</t>
  </si>
  <si>
    <t>1.1.7.1.Опитування (опитувальний аркуш керівника, інтерв'ю із заступником керівника, практичним психологом / соціальним педагогом), анкетування батьків)</t>
  </si>
  <si>
    <t>1.1.7.2. Опитування (інтерв’ю із заступником керівника, практичним психологом/соціальним педагогом, анкетування педагогічних працівників)</t>
  </si>
  <si>
    <t xml:space="preserve">У цілому за вимогою 1.1:  </t>
  </si>
  <si>
    <t>Вимога 1.2. Створення освітнього середовища, вільного від будь-яких форм насильства та дискримінації</t>
  </si>
  <si>
    <t>1.2.1. Заклад освіти планує та реалізує діяльність щодо запобігання будь-яким проявам дискримінації, булінгу в закладі</t>
  </si>
  <si>
    <t>1.2.1.1. У закладі освіти розроблено план заходів із запобігання та протидії булінгу</t>
  </si>
  <si>
    <t>1.2.1.1. Вивчення документації. Опитування (інтерв’ю з керівником, із заступником керівника, практичним психологом/ соціальним педагогом, представником учнівського самоврядування)</t>
  </si>
  <si>
    <t>1.2.1.2. У закладі освіти реалізуються заходи із запобігання проявам дискримінації</t>
  </si>
  <si>
    <t>1.2.1.2.Вивчення документації. Опитування (інтерв’ю з практичним психологом/ соціальним педагогом, анкетування батьків, педагогічних працівників, здобувачів освіти)</t>
  </si>
  <si>
    <t>1.2.1.3. Частка здобувачів освіти і педагогічних працівників, які вважають освітнє середовище безпечним і психологічно комфортним</t>
  </si>
  <si>
    <t>1.2.1.3. Опитування (інтерв’ю з практичним психологом/ соціальним педагогом, анкетування здобувачів освіти, педагогічних працівників, батьків)</t>
  </si>
  <si>
    <t>1.2.1.4. Керівництво та педагогічні працівники закладу освіти проходять навчання, ознайомлюються з нормативно-правовими документами щодо виявлення ознак булінгу, іншого насильства та запобігання йому</t>
  </si>
  <si>
    <t>1.2.1.4. Опитування (інтерв'ю із заступником керівника, анкетування педагогічних працівників)</t>
  </si>
  <si>
    <t>1.2.1.5. Заклад освіти співпрацює з представниками правоохоронних органів, іншими фахівцями з запитань запобігання та протидії булінгу</t>
  </si>
  <si>
    <t xml:space="preserve">1.2.1.5. Опитування (інтерв’ю із заступником керівника, анкетування педагогічних працівників) </t>
  </si>
  <si>
    <t>1.2.2.1. У закладі освіти оприлюднені правила поведінки, спрямовані на формування позитивної мотивації у поведінці учасників освітнього процесу та реалізацію підходу, заснованого на правах людини</t>
  </si>
  <si>
    <t>1.2.2.1. Вивчення документації. Опитування (інтерв’ю із заступником керівника)</t>
  </si>
  <si>
    <t>1.2.2.2. Частка учасників освітнього процесу, ознайомлених із правилами поведінки у закладі освіти</t>
  </si>
  <si>
    <t>1.2.2.2. Опитування (анкетування батьків, здобувачів освіти, педагогічних працівників)</t>
  </si>
  <si>
    <t xml:space="preserve">1.2.2.3. Учасники освітнього процесу дотримуються прийнятих у закладі освіти правил поведінки  </t>
  </si>
  <si>
    <t>1.2.2.3.Спостереження (освітнє середовище). Опитування (інтерв'ю з представником учнівського самоврядування, практичним психологом/ соціальним педагогом)</t>
  </si>
  <si>
    <t xml:space="preserve">1.2.3. Керівник та заступники керівника (далі – керівництво) закладу освіти, педагогічні працівники протидіють булінгу, іншому насильству, дотримуються порядку реагування на їх прояви </t>
  </si>
  <si>
    <t>1.2.3.1. З метою запобігання різним проявам насильства (у закладі освіти та/або вдома) здійснюється аналіз причин відсутності здобувачів освіти на заняттях та вживаються відповідні заходи</t>
  </si>
  <si>
    <t xml:space="preserve">1.2.3.1. Вивчення документації. Опитування (інтерв’ю із заступником керівника)  </t>
  </si>
  <si>
    <t xml:space="preserve">1.2.3.2. Заклад освіти реагує на звернення про випадки булінгу </t>
  </si>
  <si>
    <t>1.2.3.2. Вивчення документації. Опитування (інтерв’ю із заступником керівника, практичним психологом/ соціальним педагогом, представником учнівського самоврядування, анкетування батьків, здобувачів освіти, педагогічних працівників)</t>
  </si>
  <si>
    <t>1.2.3.3. Психологічна служба     (практичний психолог, соціальний педагог) закладу освіти здійснює системну роботу з виявлення, реагування та запобігання булінгу, іншому насильству (діагностування, індивідуальна робота, тренінгові заняття)</t>
  </si>
  <si>
    <t>1.2.3.3. Опитування (інтерв’ю з практичним психологом/ соціальним педагогом)</t>
  </si>
  <si>
    <t>Перелік питань для інтерв’ю з практичним психологом/соціальним педагогом (п. 3)</t>
  </si>
  <si>
    <t>1.2.3.4. Частка здобувачів освіти (в тому числі із соціально-вразливих груп), які в разі потреби отримують у закладі освіти психолого-соціальну підтримку</t>
  </si>
  <si>
    <t>1.2.3.4. Опитування (інтерв’ю з психологом/ соціальним педагогом)</t>
  </si>
  <si>
    <t>Перелік питань для інтерв’ю з практичним психологом/соціальним педагогом (п. 7)</t>
  </si>
  <si>
    <t xml:space="preserve">1.2.3.5. Заклад освіти у випадку виявлення фактів булінгу та іншого насильства повідомляє органи та служби у справах дітей, правоохоронні органи </t>
  </si>
  <si>
    <t>1.2.3.5. Вивчення документації. Опитування (опитувальний аркуш керівника,  інтерв’ю із заступником  керівника, практичним психологом/ соціальним педагогом)</t>
  </si>
  <si>
    <t>У цілому за вимогою 1.2:</t>
  </si>
  <si>
    <t>Вимога 1.3. Формування інклюзивного, розвивального та мотивуючого до навчання освітнього простору</t>
  </si>
  <si>
    <t>1.3.1. Приміщення та територія закладу освіти облаштовується з урахуванням принципів універсального дизайну та/або розумного пристосування</t>
  </si>
  <si>
    <t xml:space="preserve">1.3.1.1.У закладі освіти забезпечується архітектурна доступність території та будівлі </t>
  </si>
  <si>
    <t>1.3.1.1. Спостереження (освітнє середовище)</t>
  </si>
  <si>
    <t>Форма спостереження за освітнім середовищем (питання 1 - 2 п. 1.3.1.1)</t>
  </si>
  <si>
    <t>1.3.1.2. У закладі освіти приміщення (туалети, їдальня, облаштування коридорів, навчальних кабінетів) і територія (доріжки, ігрові, спортивні майданчики) адаптовані до використання всіма учасниками освітнього процесу</t>
  </si>
  <si>
    <t xml:space="preserve">1.3.1.2. Спостереження (освітнє середовище). Опитування (інтерв'ю з керівником) </t>
  </si>
  <si>
    <t>1.3.1.3. У закладі освіти наявні та використовуються ресурсна кімната, дидактичні засоби для осіб з особливими освітніми потребами</t>
  </si>
  <si>
    <t>1.3.1.3. Спостереження (освітнє середовище, навчальне заняття). Опитування (опитувальний аркуш керівника, інтерв'ю з практичним психологом/ соціальним педагогом)</t>
  </si>
  <si>
    <t>1.3.2. У закладі освіти застосовуються методики та технології роботи з дітьми з особливими освітніми потребами</t>
  </si>
  <si>
    <t>1.3.2.1. Заклад освіти забезпечений асистентом вчителя, практичним психологом, вчителем-дефектологом, іншими фахівцями для реалізації інклюзивного навчання (у разі потреби)</t>
  </si>
  <si>
    <t>1.3.2.1. Вивчення документації. Опитування (інтерв’ю із заступником керівника)</t>
  </si>
  <si>
    <t xml:space="preserve">1.3.2.2. У закладі освіти забезпечується корекційна спрямованість освітнього процесу(у разі потреби)  </t>
  </si>
  <si>
    <t>1.3.2.2. Спостереження (навчальне заняття). Опитування (інтерв’ю із заступником керівника, практичним психологом/ соціальним педагогом)</t>
  </si>
  <si>
    <t>1.3.2.3. Педагогічні працівники застосовують форми, методи, прийоми роботи з дітьми з особливими освітніми потребами</t>
  </si>
  <si>
    <t>1.3.2.3. Спостереження (навчальне заняття)</t>
  </si>
  <si>
    <t>Форма спостереження за навчальним заняттям  (питання 1-4 п. 7)</t>
  </si>
  <si>
    <t>1.3.2.4. У закладі освіти налагоджено співпрацю педагогічних працівників з питань навчання дітей з особливими освітніми потребами (створення команди психолого-педагогічного супроводу, розроблення індивідуальної програми розвитку)</t>
  </si>
  <si>
    <t>1.3.2.4. Вивчення документації. Опитування (інтерв’ю із заступником керівника, практичним психологом/ соціальним педагогом)</t>
  </si>
  <si>
    <t>1.3.3.1. У закладі освіти індивідуальна програма розвитку розроблена за участі батьків та створені умови для залучення асистента дитини в освітній процес</t>
  </si>
  <si>
    <t xml:space="preserve">1.3.3.1. Вивчення документації. Опитування (інтерв’ю із заступником керівника) </t>
  </si>
  <si>
    <t>1.3.3.2. Заклад освіти співпрацює з інклюзивно-ресурсним центром щодо психолого-педагогічного супроводу дітей з особливими освітніми потребами</t>
  </si>
  <si>
    <t>1.3.3.2. Вивчення документації. Опитування (інтерв'ю із заступником керівника, практичним психологом (соціальним педагогом)</t>
  </si>
  <si>
    <t>1.3.4. Освітнє середовище мотивує здобувачів освіти до оволодіння ключовими компетентностями та наскрізними уміннями, ведення здорового способу життя</t>
  </si>
  <si>
    <t>1.3.4.1. У закладі освіти формуються навички здорового способу життя (харчування, гігієна, фізична активність) та екологічно доцільної поведінки у здобувачів освіти</t>
  </si>
  <si>
    <t>1.3.4.1. Спостереження (навчальне заняття)</t>
  </si>
  <si>
    <t> Форма спостереження за навчальним заняттям (п. 1)</t>
  </si>
  <si>
    <t>1.3.4.2. Простір закладу освіти, обладнання, засоби навчання сприяють формуванню ключових компетентностей та наскрізних умінь здобувачів освіти</t>
  </si>
  <si>
    <t>1.3.4.2. Спостереження (освітнє середовище). Опитування (анкетування здобувачів освіти)</t>
  </si>
  <si>
    <t xml:space="preserve">1.3.5. У закладі освіти створено  простір інформаційної взаємодії та соціально-культурної комунікації учасників освітнього процесу (бібліотека,  інформаційно-ресурсний центр тощо) </t>
  </si>
  <si>
    <t>1.3.5.1. Простір і ресурси бібліотеки/інформаційно-ресурсного центру використовуються для індивідуальної, групової, проектної та іншої роботи у рамках освітнього процесу, різних форм комунікації учасників освітнього процесу</t>
  </si>
  <si>
    <t>1.3.5.1. Спостереження (освітнє середовище). Опитування (інтерв’ю з керівником, анкетування здобувачів освіти)</t>
  </si>
  <si>
    <t>1.3.5.2. Ресурси бібліотеки/інформаційно-ресурсного центру використовуються для формування інформаційно-комунікаційної компетентності здобувачів освіти</t>
  </si>
  <si>
    <t>1.3.5.2. Опитування (інтерв'ю з керівником). Опитування (анкетування здобувачів освіти)</t>
  </si>
  <si>
    <t xml:space="preserve">У цілому за вимогою 1.3: </t>
  </si>
  <si>
    <t xml:space="preserve">Напрям 2. Система оцінювання здобувачів освіти </t>
  </si>
  <si>
    <t>Вимога 2.1. Наявність відкритої, прозорої і зрозумілої для здобувачів освіти системи оцінювання їх навчальних досягнень</t>
  </si>
  <si>
    <t>2.1.1. Здобувачі освіти отримують від педагогічних працівників інформацію про критерії, правила та процедури оцінювання навчальних досягнень</t>
  </si>
  <si>
    <t xml:space="preserve">2.1.1.1. У закладі оприлюднюються критерії, правила та процедури оцінювання навчальних досягнень  </t>
  </si>
  <si>
    <t xml:space="preserve">  </t>
  </si>
  <si>
    <t xml:space="preserve">     </t>
  </si>
  <si>
    <t>2.1.1.2. Частка здобувачів освіти, які в закладі освіти отримують інформацію про критерії, правила і процедури оцінювання навчальних досягнень</t>
  </si>
  <si>
    <t>2.1.1.2. Опитування (анкетування здобувачів освіти)</t>
  </si>
  <si>
    <t>Анкета для учня/учениці (п. 24)</t>
  </si>
  <si>
    <t>2.1.2. Система оцінювання в закладі освіти сприяє реалізації компетентнісного підходу до навчання</t>
  </si>
  <si>
    <t>2.1.2.1. Частка педагогічних працівників, які застосовують систему оцінювання, спрямовану на реалізацію компетентнісного підходу</t>
  </si>
  <si>
    <t>2.1.2.1. Спостереження (навчальне заняття)</t>
  </si>
  <si>
    <t>Форма спостереження за навчальним заняттям (п. 3)</t>
  </si>
  <si>
    <t xml:space="preserve">2.1.3.1. Частка здобувачів освіти, які вважають оцінювання результатів їх навчання у закладі освіти справедливим і об’єктивним </t>
  </si>
  <si>
    <t>2.1.3.1. Опитування (анкетування здобувачів освіти, батьків)</t>
  </si>
  <si>
    <t xml:space="preserve">У цілому за вимогою 2.1: </t>
  </si>
  <si>
    <t>Вимога 2.2. Застосування внутрішнього моніторингу, що передбачає систематичне відстеження та коригування результатів навчання кожного здобувача освіти</t>
  </si>
  <si>
    <t>2.2.1. У закладі освіти здійснюється аналіз результатів навчання здобувачів освіти</t>
  </si>
  <si>
    <t xml:space="preserve">2.2.1.1. У закладі освіти систематично проводяться моніторинги результатів навчання здобувачів освіти </t>
  </si>
  <si>
    <t>2.2.1.1. Вивчення документації. Опитування (інтерв’ю із заступником керівника)</t>
  </si>
  <si>
    <t>2.2.1.2. За результатами моніторингів здійснюється аналіз результатів навчання здобувачів освіти, приймаються рішення щодо їх коригування</t>
  </si>
  <si>
    <t>2.2.1.2. Опитування (опитувальний аркуш керівника, інтерв’ю із заступником керівника)</t>
  </si>
  <si>
    <t xml:space="preserve">2.2.2. У закладі освіти впроваджується система формувального оцінювання   </t>
  </si>
  <si>
    <t>2.2.2.1. Педагогічні працівники за допомогою оцінювання відстежують особистісний поступ здобувачів освіти, формують у них позитивну самооцінку, відзначають досягнення, підтримують бажання навчатися, запобігають побоюванням помилитися</t>
  </si>
  <si>
    <t>2.2.2.1. Спостереження (навчальне заняття). Опитування (інтерв’ю із заступником керівника, анкетування здобувачів освіти, пед. працівників)</t>
  </si>
  <si>
    <t>У цілому за вимогою 2.2:</t>
  </si>
  <si>
    <t>Вимога 2.3. Спрямованість системи оцінювання на формування у здобувачів освіти відповідальності за результати свого навчання, здатності до самооцінювання</t>
  </si>
  <si>
    <t>2.3.1. Заклад освіти сприяє формуванню у здобувачів освіти відповідального ставлення до результатів навчання</t>
  </si>
  <si>
    <t>2.3.1.1. Педагогічні працівників надають здобувачам освіти необхідну допомогу в навчальній діяльності</t>
  </si>
  <si>
    <t>2.3.1.1. Опитування (анкетування здобувачів освіти,  педагогічних працівників)</t>
  </si>
  <si>
    <t>2.3.1.2. Частка здобувачів освіти, які відповідально ставляться до процесу навчання, оволодіння освітньою програмою</t>
  </si>
  <si>
    <t>2.3.1.1. Опитування (анкетування здобувачів освіти)</t>
  </si>
  <si>
    <t>2.3.2. Заклад освіти забезпечує самооцінювання та взаємооцінювання здобувачів освіти</t>
  </si>
  <si>
    <t>2.3.2.1. Учителі в системі оцінювання навчальних досягнень використовують прийоми самооцінювання та взаємооцінювання здобувачів освіти</t>
  </si>
  <si>
    <t>2.3.2.1. Спостереження (навчальне заняття). Опитування (інтерв’ю із заступником керівника, анкетування здобувачів освіти, педагогічних працівників)</t>
  </si>
  <si>
    <t xml:space="preserve">У цілому за вимогою 2.3: </t>
  </si>
  <si>
    <t xml:space="preserve">Загалом за напрямом ІІ. Система оцінювання здобувачів освіти </t>
  </si>
  <si>
    <t>1.1.1.1.   Облаштування території закладу та розташування приміщень є безпечними</t>
  </si>
  <si>
    <t xml:space="preserve">1.1.1.2.     У закладі освіти забезпечується комфортний повітряно-тепловий режим, належне освітлення, прибирання приміщень, облаштування та утримання туалетів, дотримання питного режиму </t>
  </si>
  <si>
    <t>1.1.1.1.    Спостереження (освітнє середовище). Опитування (анкетування батьків, здобувачів освіти)</t>
  </si>
  <si>
    <t>1.1.1.3.     У закладі освіти забезпечується раціональне використання приміщень і комплектування класів (з урахуванням чисельності здобувачів освіти, їх особливих освітніх потреб, площі приміщень)</t>
  </si>
  <si>
    <r>
      <t>1.1.1.3.</t>
    </r>
    <r>
      <rPr>
        <sz val="11"/>
        <color theme="1"/>
        <rFont val="Times New Roman"/>
        <family val="1"/>
        <charset val="204"/>
      </rPr>
      <t xml:space="preserve">Вивчення </t>
    </r>
    <r>
      <rPr>
        <sz val="11"/>
        <color rgb="FF000000"/>
        <rFont val="Times New Roman"/>
        <family val="1"/>
        <charset val="204"/>
      </rPr>
      <t>документації</t>
    </r>
    <r>
      <rPr>
        <sz val="11"/>
        <color theme="1"/>
        <rFont val="Times New Roman"/>
        <family val="1"/>
        <charset val="204"/>
      </rPr>
      <t xml:space="preserve"> Спостереження (освітнє середовище). </t>
    </r>
    <r>
      <rPr>
        <sz val="11"/>
        <color rgb="FF000000"/>
        <rFont val="Times New Roman"/>
        <family val="1"/>
        <charset val="204"/>
      </rPr>
      <t>Опитування (інтерв'ю з керівником)</t>
    </r>
  </si>
  <si>
    <t>1.1.1.4.      У закладі освіти є робочі (персональні робочі) місця для педагогічних працівників та облаштовані місця відпочинку для учасників освітнього процесу</t>
  </si>
  <si>
    <t>1.1.2.1. Спостереження (освітнє середовище). Вивчення документації. Опитування (інтерв’ю з керівником)</t>
  </si>
  <si>
    <t xml:space="preserve">1.1.2.2. Частка навчальних кабінетів початкових класів, фізики, хімії, біології, інформатики, майстерень/кабінетів трудового навчання (обслуговуючої праці), спортивної та актової зал, інших кабінетів, які обладнані засобами навчання відповідно до вимог законодавства та освітньої програми </t>
  </si>
  <si>
    <t>1.1.4.1. У закладі освіти проводяться навчання/інструктажі педагогічних працівників з питань надання домедичної допомоги, реагування на випадки травмування або погіршення самопочуття здобувачів освіти та працівників під час освітнього процесу</t>
  </si>
  <si>
    <r>
      <t xml:space="preserve">1.1.5.1. </t>
    </r>
    <r>
      <rPr>
        <sz val="11"/>
        <color rgb="FF000000"/>
        <rFont val="Times New Roman"/>
        <family val="1"/>
        <charset val="204"/>
      </rPr>
      <t>Організація харчування у закладі освіти сприяє формуванню культури здорового харчування у здобувачів освіти</t>
    </r>
  </si>
  <si>
    <t>1.1.7. У закладі освіти застосовуються підходи для адаптації та інтеграції здобувачів освіти до освітнього процесу, професійної адаптації працівників</t>
  </si>
  <si>
    <r>
      <t>1.1.7.2. Заклад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освіти сприяє адаптації педагогічних працівників до професійної діяльності</t>
    </r>
  </si>
  <si>
    <t>1.2.2. Правила поведінки учасників освітнього процесу в закладі освіти забезпечують дотримання етичних норм, повагу до гідності, прав і свобод людини</t>
  </si>
  <si>
    <t>1.3.3. Заклад освіти взаємодіє з батьками дітей з особливими освітніми потребами, фахівцями інклюзивно-ресурсного центру, залучає їх до необхідної підтримки дітей під час здобуття освіти</t>
  </si>
  <si>
    <t>2.1.1.1. Вивчення документації. Спостереження (навчальне заняття). Опитування (інтерв'ю із заступником керівника, анкетування батьків, здобувачів освіти, педагогічних працівників)</t>
  </si>
  <si>
    <t>2.1.3. Здобувачі освіти вважають оцінювання результатів навчання справедливим і об’єктивним</t>
  </si>
  <si>
    <t>Вимога 1.1. Забезпечення комфортних і безпечних умов навчання та праці</t>
  </si>
  <si>
    <t>Напрям 1. Освітнє середовище закладу освіти</t>
  </si>
  <si>
    <t>2. Перелік питань для інтерв’ю з керівником (п. 1)</t>
  </si>
  <si>
    <t>1. Форма спостереження за освітнім середовищем (питання 1-8 п. 1.1.1.1)</t>
  </si>
  <si>
    <t>1. Форма спостереження за освітнім середовищем (питання 1-7 п. 1.1.1.2)</t>
  </si>
  <si>
    <t>Спостереження (освітнє середовище).Опитування (інтерв’ю з керівником)</t>
  </si>
  <si>
    <t>2. Опитувальний аркуш керівника (питання 5 п. 4.3)</t>
  </si>
  <si>
    <r>
      <t xml:space="preserve">1. Форма спостереження за освітнім середовищем (питання 1-2 п. 1.1.1.4). </t>
    </r>
    <r>
      <rPr>
        <sz val="11"/>
        <color rgb="FF000000"/>
        <rFont val="Times New Roman"/>
        <family val="1"/>
        <charset val="204"/>
      </rPr>
      <t/>
    </r>
  </si>
  <si>
    <t>3. Перелік питань для інтерв’ю з керівником (п. 3)</t>
  </si>
  <si>
    <t xml:space="preserve">1. Форма спостереження за освітнім середовищем (питання 1 п. 1.1.2.1). </t>
  </si>
  <si>
    <t xml:space="preserve">2. Форма вивчення документації (п. 1.1.2.2). </t>
  </si>
  <si>
    <t>3. Перелік питань для інтерв’ю з керівником  (п. 5)</t>
  </si>
  <si>
    <t xml:space="preserve">1. Форма спостереження за освітнім середовищем (питання 1 п. 1.1.2.2). </t>
  </si>
  <si>
    <t xml:space="preserve">2. Перелік питань для інтерв’ю з керівником(п. 4). </t>
  </si>
  <si>
    <t>3. Анкета для учня/учениці (п. 7).</t>
  </si>
  <si>
    <t>4. Анкета для педагогічних працівників (п. 26)</t>
  </si>
  <si>
    <r>
      <t>1.</t>
    </r>
    <r>
      <rPr>
        <sz val="11"/>
        <color rgb="FF000000"/>
        <rFont val="Times New Roman"/>
        <family val="1"/>
        <charset val="204"/>
      </rPr>
      <t xml:space="preserve"> Форма вивчення документації (п 1.1.3.1). </t>
    </r>
  </si>
  <si>
    <t>2. Форма спостереження за навчальним заняттям*</t>
  </si>
  <si>
    <t xml:space="preserve">1. Форма спостереження за освітнім середовищем (питання 1, 2 п. 1.1.3.2). </t>
  </si>
  <si>
    <t>3. Анкета для педагогічних працівників (п. 26)</t>
  </si>
  <si>
    <r>
      <t>1. </t>
    </r>
    <r>
      <rPr>
        <sz val="11"/>
        <color rgb="FF000000"/>
        <rFont val="Times New Roman"/>
        <family val="1"/>
        <charset val="204"/>
      </rPr>
      <t xml:space="preserve">Форма вивчення документації (п. 1.1.4.1). </t>
    </r>
  </si>
  <si>
    <t>2. Перелік питань для інтерв’ю з керівником  (п. 4).</t>
  </si>
  <si>
    <t>3. Анкета для педагогічних працівників (п. 27)</t>
  </si>
  <si>
    <r>
      <t>1. Форма</t>
    </r>
    <r>
      <rPr>
        <sz val="11"/>
        <color rgb="FF000000"/>
        <rFont val="Times New Roman"/>
        <family val="1"/>
        <charset val="204"/>
      </rPr>
      <t xml:space="preserve"> вивчення документації (п. 1.1.4.2.). </t>
    </r>
    <r>
      <rPr>
        <sz val="11"/>
        <color theme="1"/>
        <rFont val="Times New Roman"/>
        <family val="1"/>
        <charset val="204"/>
      </rPr>
      <t/>
    </r>
  </si>
  <si>
    <r>
      <t>1. Форма</t>
    </r>
    <r>
      <rPr>
        <sz val="11"/>
        <color rgb="FF000000"/>
        <rFont val="Times New Roman"/>
        <family val="1"/>
        <charset val="204"/>
      </rPr>
      <t xml:space="preserve"> вивчення документації (п. 1.1.5.1).</t>
    </r>
    <r>
      <rPr>
        <sz val="11"/>
        <color theme="1"/>
        <rFont val="Times New Roman"/>
        <family val="1"/>
        <charset val="204"/>
      </rPr>
      <t xml:space="preserve"> </t>
    </r>
  </si>
  <si>
    <t>2. Анкета для батьків (п. п. 11 - 13).</t>
  </si>
  <si>
    <t>1. Перелік питань для інтерв’ю з керівником (п. 9).</t>
  </si>
  <si>
    <t xml:space="preserve">3. Анкета для учня/учениці (п. 6). </t>
  </si>
  <si>
    <t>4. Анкета для педагогічних працівників ( п. 19)</t>
  </si>
  <si>
    <t>2. Перелік питань для інтерв’ю з керівником (п. 8)</t>
  </si>
  <si>
    <t>1. Форма спостереження за освітнім середовищем (запитання 1, 2 п. 1.1.6.1).</t>
  </si>
  <si>
    <t>2. Анкета для батьків (питання 3, 4 п. 14)</t>
  </si>
  <si>
    <t>1. Анкета для учня/учениці (п. 20).</t>
  </si>
  <si>
    <t>2. Перелік питань для інтерв’ю із заступником керівника (п.  30).</t>
  </si>
  <si>
    <t>3. Перелік питань для інтерв’ю з практичним психологом/соціальним педагогом (п. 12).</t>
  </si>
  <si>
    <t xml:space="preserve">4. Анкета для батьків (п. 3) </t>
  </si>
  <si>
    <r>
      <t>1. Опитувальний аркуш керівника (п. 4.5.).</t>
    </r>
    <r>
      <rPr>
        <sz val="11"/>
        <color theme="1"/>
        <rFont val="Times New Roman"/>
        <family val="1"/>
        <charset val="204"/>
      </rPr>
      <t xml:space="preserve"> </t>
    </r>
  </si>
  <si>
    <t>2. Перелік питань для інтерв’ю з практичним психологом/соціальним педагогом (п. 12).</t>
  </si>
  <si>
    <t>3. Анкета для педагогічних працівників (питання 6 п. 18)</t>
  </si>
  <si>
    <t xml:space="preserve">1. Перелік питань для інтерв’ю із заступником керівника (п. 32). </t>
  </si>
  <si>
    <t>2. Перелік питань для інтерв’ю з керівником (п. 11)</t>
  </si>
  <si>
    <t>3. Перелік питань для інтерв’ю із заступником керівника (п. 26).</t>
  </si>
  <si>
    <t>4. Перелік питань для інтерв’ю з практичним психологом/соціальним педагогом (п. 2)</t>
  </si>
  <si>
    <t>5. Перелік питань для інтерв’ю з представником учнівського самоврядування (п. 6)</t>
  </si>
  <si>
    <t>1. Форма вивчення документації (п. 1.2.1.1)</t>
  </si>
  <si>
    <t>2. Перелік питань для інтерв’ю з практичним психологом/соціальним педагогом (п. 3).</t>
  </si>
  <si>
    <t>3. Анкета для батьків (питання 1, 2 п. 14)</t>
  </si>
  <si>
    <t>4. Анкета для педагогічних працівників (п. 21)</t>
  </si>
  <si>
    <t>5. Анкета для учня/учениці (п. 10)</t>
  </si>
  <si>
    <t xml:space="preserve">1. Форма вивчення документації (п. 1.2.1.2). </t>
  </si>
  <si>
    <t>3. Анкета для педагогічних працівників (п. 15)</t>
  </si>
  <si>
    <t>4. Анкета для батьків (п. п.  1, 2)</t>
  </si>
  <si>
    <t>2. Анкета для учня/учениці (п. п. 1, 2, 9)</t>
  </si>
  <si>
    <t>1. Перелік питань для інтерв’ю з практичним психологом/соціальним педагогом (п. 10)</t>
  </si>
  <si>
    <t>2. Анкета для педагогічних працівників (п. 23)</t>
  </si>
  <si>
    <t>1. Перелік питань для інтерв’ю із заступником керівника (п. 26)</t>
  </si>
  <si>
    <t>2. Анкета для педагогічних працівників (п. 23)</t>
  </si>
  <si>
    <t>1. Перелік питань для інтерв’ю із заступником керівника (п. 27)</t>
  </si>
  <si>
    <t>2. Перелік питань для інтерв’ю із заступником керівника (п. 30)</t>
  </si>
  <si>
    <t xml:space="preserve">1. Форма вивчення документації (п. 1.2.2.1). </t>
  </si>
  <si>
    <t>3. Анкета для педагогічних працівників (п. 20)</t>
  </si>
  <si>
    <t>2. Анкета для учня/учениці (п. 17)</t>
  </si>
  <si>
    <r>
      <t>1. Анкета для батьків (п.16)</t>
    </r>
    <r>
      <rPr>
        <sz val="11"/>
        <color theme="1"/>
        <rFont val="Times New Roman"/>
        <family val="1"/>
        <charset val="204"/>
      </rPr>
      <t/>
    </r>
  </si>
  <si>
    <t>2. Перелік питань для інтерв’ю з представником учнівського самоврядування (п. 7)</t>
  </si>
  <si>
    <t>3. Перелік питань для інтерв’ю з практичним психологом/соціальним педагогом (п. 6)</t>
  </si>
  <si>
    <t>1. Форма спостереження за освітнім середовищем (питання 1, 2 п. 1.2.2.3)</t>
  </si>
  <si>
    <t>2. Перелік питань для інтерв’ю із заступником керівника (п. 25)</t>
  </si>
  <si>
    <t xml:space="preserve">1. Форма вивчення документації (п. 1.2.3.1). </t>
  </si>
  <si>
    <t>2. Перелік питань для інтерв’ю із заступником керівника (п. 26)</t>
  </si>
  <si>
    <t>5. Анкета для учня/учениці (п. п. 11 - 13)</t>
  </si>
  <si>
    <t>6. Анкета для педагогічних працівників (п. 22)</t>
  </si>
  <si>
    <t>1. Форма вивчення документації (п. 1.2.3.2)</t>
  </si>
  <si>
    <t xml:space="preserve">2. Опитувальний аркуш керівника (п. 4.7). </t>
  </si>
  <si>
    <t>3. Перелік питань для інтерв’ю із заступником керівника (п. 28)</t>
  </si>
  <si>
    <t>4. Перелік питань для інтерв’ю з практичним психологом/соціальним педагогом (п. 8)</t>
  </si>
  <si>
    <t xml:space="preserve">1. Форма вивчення документації (п. 1.2.3.5). </t>
  </si>
  <si>
    <t>2. Анкета для батьків (п. 10)</t>
  </si>
  <si>
    <t>3. Анкета для учня/учениці  (п. 5)</t>
  </si>
  <si>
    <t xml:space="preserve">2. Форма вивчення документації (п. 1.1.2.1). </t>
  </si>
  <si>
    <t>2. Форма спостереження за освітнім середовищем (питання 1-4 п. 1.1.5.1)</t>
  </si>
  <si>
    <t>2. Перелік питань для інтерв’ю з керівником (п. 6)</t>
  </si>
  <si>
    <t xml:space="preserve">1. Форма спостереження за освітнім середовищем (питання 1 - 4 п. 1.3.1.2). </t>
  </si>
  <si>
    <t>2. Форма спостереження за навчальним заняттям (питання 7 п. 7).</t>
  </si>
  <si>
    <t>3. Опитувальний аркуш керівника (п. 4.9).</t>
  </si>
  <si>
    <t>4. Перелік питань для інтерв’ю з практичним психологом/соціальним педагогом) (п. 15)</t>
  </si>
  <si>
    <t>1. Форма спостереження освітнім середовищем (п. 1-3 п. 1.3.1.3).</t>
  </si>
  <si>
    <t>2. Перелік питань для інтерв’ю із заступником керівника (п. 3)</t>
  </si>
  <si>
    <t>1. Форма вивчення документації (п. 1.3.2.1)</t>
  </si>
  <si>
    <t>3. Перелік питань для інтерв’ю з практичним психологом/соц. педагогом) (п. п. 13, 14)</t>
  </si>
  <si>
    <t>1. Форма спостереження за навчальним заняттям (питання 5 п.7)</t>
  </si>
  <si>
    <t>2. Перелік питань для інтерв’ю із заступником керівника (п. 3).</t>
  </si>
  <si>
    <t>3. Перелік питань для інтерв’ю з практичним психологом/соціальним педагогом (п.п. 13, 16)</t>
  </si>
  <si>
    <t>1. Форма вивчення документації (п. 1.3.2.4)</t>
  </si>
  <si>
    <t>2. Перелік питань для інтерв’ю із заступником керівника (п. 5)</t>
  </si>
  <si>
    <t>1. Форма вивчення документації (п. 1.3.3.1)</t>
  </si>
  <si>
    <t>2. Перелік питань для інтерв’ю із заступником керівника (п. п. 3,  6).</t>
  </si>
  <si>
    <t xml:space="preserve">3. Перелік питань для інтерв’ю з практичним психологом/соціальним педагогом (п. 17) </t>
  </si>
  <si>
    <t>1. Форма вивчення документації (п. 1.3.3.2)</t>
  </si>
  <si>
    <t>2. Анкета для учня/учениці (п. 8)</t>
  </si>
  <si>
    <t>1. Форма спостереження за освітнім середовищем (питання 1 - 2 п. 1.3.4.2)</t>
  </si>
  <si>
    <t>2. Перелік питань для інтерв’ю з керівником (п. 7)</t>
  </si>
  <si>
    <t>3. Анкета для учня/учениці (п. 32)</t>
  </si>
  <si>
    <t>1. Форма спостереження за освітнім середовищем (питання 1-2 п. 1.3.5.1)</t>
  </si>
  <si>
    <t>2. Анкета для учня/учениці (п. 32)</t>
  </si>
  <si>
    <t xml:space="preserve">1. Перелік питань для інтерв’ю з керівником (п. 7). </t>
  </si>
  <si>
    <t>2. Форма спостереження за навчальним заняттям (питання 2 п. 3)</t>
  </si>
  <si>
    <t>3. Перелік питань для інтерв’ю із заступником керівника (п. 18)</t>
  </si>
  <si>
    <t>4. Анкета для батьків (п. 6)</t>
  </si>
  <si>
    <t>5. Анкета для учня/учениці (п. 22)</t>
  </si>
  <si>
    <t>6. Анкета для педагогічних працівників (п. 9)</t>
  </si>
  <si>
    <t>1. Форма вивчення документації (п. 2.1.1.1)</t>
  </si>
  <si>
    <t>2. Анкета для батьків (п. 5)</t>
  </si>
  <si>
    <t>1. Анкета для учня/учениці (п. 23)</t>
  </si>
  <si>
    <t>2. Перелік питань для інтерв’ю із заступником керівника (п. 19)</t>
  </si>
  <si>
    <t>1. Форма вивчення документації (п. 2.2.1.1)</t>
  </si>
  <si>
    <t>1. Опитувальний аркуш керівника (п. п. 5.1, 5.2)</t>
  </si>
  <si>
    <t xml:space="preserve"> 2. Перелік питань для інтерв’ю із заступником керівника (п. 20).</t>
  </si>
  <si>
    <t>3. Анкета для учня/учениці (п. п. 26, 27).</t>
  </si>
  <si>
    <t>4. Анкета для педагогічних працівників (п. п. 6, 7, 10)</t>
  </si>
  <si>
    <t>1. Форма спостереження за навчальним заняттям (питання 6 п. 3)</t>
  </si>
  <si>
    <t xml:space="preserve"> 2. Анкета для педагогічних працівників (п. 6)</t>
  </si>
  <si>
    <t>1. Анкета для учня/учениці (п. 21)</t>
  </si>
  <si>
    <t>2. Перелік питань для інтерв’ю із заступником керівника (п. 21)</t>
  </si>
  <si>
    <t>3. Анкета для учня/учениці (п. 25).</t>
  </si>
  <si>
    <t>4. Анкета для педагогічних працівників (п. 7)</t>
  </si>
  <si>
    <t>1. Форма спостереження за навчальним заняттям (питання 7 п. 3)</t>
  </si>
  <si>
    <t>2. Форма спостереження за освітнім середовищем (питання 1-3 п. 1.1.1.3)</t>
  </si>
  <si>
    <t>3. Перелік питань для інтерв’ю з керівником (п. 2)</t>
  </si>
  <si>
    <r>
      <t>1. </t>
    </r>
    <r>
      <rPr>
        <sz val="11"/>
        <color rgb="FF000000"/>
        <rFont val="Times New Roman"/>
        <family val="1"/>
        <charset val="204"/>
      </rPr>
      <t>Форма вивчення документації (п. 1.1.1.3)</t>
    </r>
  </si>
  <si>
    <r>
      <rPr>
        <b/>
        <i/>
        <sz val="20"/>
        <color theme="1"/>
        <rFont val="Times New Roman"/>
        <family val="1"/>
        <charset val="204"/>
      </rPr>
      <t>Загалом за напрямом І. Освітнє середовище закладу освіти</t>
    </r>
    <r>
      <rPr>
        <b/>
        <i/>
        <sz val="16"/>
        <color theme="1"/>
        <rFont val="Times New Roman"/>
        <family val="1"/>
        <charset val="204"/>
      </rPr>
      <t xml:space="preserve"> </t>
    </r>
  </si>
  <si>
    <t xml:space="preserve">2. Перелік питань для інтерв’ю із керівником  (п. 4.2, 4.3). </t>
  </si>
  <si>
    <t>4. Анкета для батьків (п. 15).</t>
  </si>
  <si>
    <t>5. Перелік питань для інтерв’ю з заступником (п.3,7, 3,8, )</t>
  </si>
  <si>
    <t>форма вивчення педагогічної діяльності</t>
  </si>
  <si>
    <r>
      <t>Анкета для учня/учениці (п. п. 28, 30),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АНКЕТА ДЛЯ ПЕДАГОГІЧНИХ ПРАЦІВНИКІВ (3 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</si>
</sst>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top" wrapText="1"/>
    </xf>
    <xf numFmtId="0" fontId="4" fillId="3" borderId="11" xfId="0" applyFont="1" applyFill="1" applyBorder="1" applyAlignment="1">
      <alignment horizontal="right" vertical="top" wrapText="1"/>
    </xf>
    <xf numFmtId="0" fontId="4" fillId="3" borderId="12" xfId="0" applyFont="1" applyFill="1" applyBorder="1" applyAlignment="1">
      <alignment horizontal="righ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right" vertical="top" wrapText="1"/>
    </xf>
    <xf numFmtId="0" fontId="10" fillId="4" borderId="2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6" xfId="0" applyFont="1" applyBorder="1" applyAlignment="1">
      <alignment horizontal="center" vertical="top" wrapText="1"/>
    </xf>
    <xf numFmtId="0" fontId="5" fillId="0" borderId="47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0"/>
  <sheetViews>
    <sheetView tabSelected="1" zoomScale="85" zoomScaleNormal="85" workbookViewId="0">
      <selection activeCell="M169" sqref="M169"/>
    </sheetView>
  </sheetViews>
  <sheetFormatPr defaultRowHeight="14.4" x14ac:dyDescent="0.3"/>
  <cols>
    <col min="1" max="1" width="24.6640625" style="7" customWidth="1"/>
    <col min="2" max="2" width="43.5546875" style="10" customWidth="1"/>
    <col min="3" max="3" width="43.33203125" style="10" customWidth="1"/>
    <col min="4" max="4" width="46.109375" style="10" customWidth="1"/>
    <col min="5" max="7" width="7" style="10" customWidth="1"/>
    <col min="8" max="8" width="7.44140625" style="10" customWidth="1"/>
    <col min="9" max="9" width="1.109375" style="6" customWidth="1"/>
    <col min="10" max="10" width="7.33203125" style="6" customWidth="1"/>
    <col min="11" max="20" width="9.109375" style="6"/>
  </cols>
  <sheetData>
    <row r="1" spans="1:20" x14ac:dyDescent="0.3">
      <c r="P1"/>
      <c r="Q1"/>
      <c r="R1"/>
      <c r="S1"/>
      <c r="T1"/>
    </row>
    <row r="2" spans="1:20" s="9" customFormat="1" ht="34.799999999999997" x14ac:dyDescent="0.3">
      <c r="A2" s="16" t="s">
        <v>0</v>
      </c>
      <c r="B2" s="16" t="s">
        <v>1</v>
      </c>
      <c r="C2" s="16" t="s">
        <v>2</v>
      </c>
      <c r="D2" s="16" t="s">
        <v>3</v>
      </c>
      <c r="E2" s="98" t="s">
        <v>4</v>
      </c>
      <c r="F2" s="99"/>
      <c r="G2" s="99"/>
      <c r="H2" s="100"/>
      <c r="I2" s="8"/>
    </row>
    <row r="3" spans="1:20" s="12" customFormat="1" ht="17.399999999999999" x14ac:dyDescent="0.3">
      <c r="A3" s="17">
        <v>1</v>
      </c>
      <c r="B3" s="17">
        <v>2</v>
      </c>
      <c r="C3" s="17">
        <v>3</v>
      </c>
      <c r="D3" s="17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20" s="4" customFormat="1" ht="27" customHeight="1" x14ac:dyDescent="0.3">
      <c r="A4" s="101" t="s">
        <v>157</v>
      </c>
      <c r="B4" s="102"/>
      <c r="C4" s="102"/>
      <c r="D4" s="103"/>
      <c r="E4" s="15"/>
      <c r="F4" s="15"/>
      <c r="G4" s="15"/>
      <c r="H4" s="15"/>
    </row>
    <row r="5" spans="1:20" s="4" customFormat="1" ht="15" thickBot="1" x14ac:dyDescent="0.35">
      <c r="A5" s="80" t="s">
        <v>156</v>
      </c>
      <c r="B5" s="81"/>
      <c r="C5" s="81"/>
      <c r="D5" s="82"/>
      <c r="E5" s="29"/>
      <c r="F5" s="29"/>
      <c r="G5" s="29"/>
      <c r="H5" s="29"/>
    </row>
    <row r="6" spans="1:20" ht="30" customHeight="1" x14ac:dyDescent="0.3">
      <c r="A6" s="83" t="s">
        <v>9</v>
      </c>
      <c r="B6" s="61" t="s">
        <v>140</v>
      </c>
      <c r="C6" s="71" t="s">
        <v>161</v>
      </c>
      <c r="D6" s="24" t="s">
        <v>159</v>
      </c>
      <c r="E6" s="25"/>
      <c r="F6" s="25">
        <v>3</v>
      </c>
      <c r="G6" s="25"/>
      <c r="H6" s="26"/>
      <c r="I6" s="6">
        <f>SUM(E6:H6)</f>
        <v>3</v>
      </c>
      <c r="J6"/>
      <c r="K6"/>
      <c r="L6"/>
      <c r="M6"/>
      <c r="N6"/>
      <c r="O6"/>
      <c r="P6"/>
      <c r="Q6"/>
      <c r="R6"/>
      <c r="S6"/>
      <c r="T6"/>
    </row>
    <row r="7" spans="1:20" ht="15" thickBot="1" x14ac:dyDescent="0.35">
      <c r="A7" s="84"/>
      <c r="B7" s="63"/>
      <c r="C7" s="73"/>
      <c r="D7" s="27" t="s">
        <v>158</v>
      </c>
      <c r="E7" s="22">
        <v>4</v>
      </c>
      <c r="F7" s="22"/>
      <c r="G7" s="22"/>
      <c r="H7" s="23"/>
      <c r="I7" s="6">
        <f t="shared" ref="I7:I70" si="0">SUM(E7:H7)</f>
        <v>4</v>
      </c>
      <c r="J7">
        <f>AVERAGE(I6:I7)</f>
        <v>3.5</v>
      </c>
      <c r="K7"/>
      <c r="L7"/>
      <c r="M7"/>
      <c r="N7"/>
      <c r="O7"/>
      <c r="P7"/>
      <c r="Q7"/>
      <c r="R7"/>
      <c r="S7"/>
      <c r="T7"/>
    </row>
    <row r="8" spans="1:20" ht="27.6" x14ac:dyDescent="0.3">
      <c r="A8" s="84"/>
      <c r="B8" s="61" t="s">
        <v>141</v>
      </c>
      <c r="C8" s="71" t="s">
        <v>142</v>
      </c>
      <c r="D8" s="24" t="s">
        <v>160</v>
      </c>
      <c r="E8" s="25">
        <v>4</v>
      </c>
      <c r="F8" s="25"/>
      <c r="G8" s="25"/>
      <c r="H8" s="26"/>
      <c r="I8" s="6">
        <f t="shared" si="0"/>
        <v>4</v>
      </c>
      <c r="J8"/>
      <c r="K8"/>
      <c r="L8"/>
      <c r="M8"/>
      <c r="N8"/>
      <c r="O8"/>
      <c r="P8"/>
      <c r="Q8"/>
      <c r="R8"/>
      <c r="S8"/>
      <c r="T8"/>
    </row>
    <row r="9" spans="1:20" x14ac:dyDescent="0.3">
      <c r="A9" s="84"/>
      <c r="B9" s="62"/>
      <c r="C9" s="72"/>
      <c r="D9" s="5" t="s">
        <v>232</v>
      </c>
      <c r="E9" s="2"/>
      <c r="F9" s="2"/>
      <c r="G9" s="2">
        <v>2</v>
      </c>
      <c r="H9" s="21"/>
      <c r="I9" s="6">
        <f t="shared" si="0"/>
        <v>2</v>
      </c>
      <c r="K9"/>
      <c r="L9"/>
      <c r="M9"/>
      <c r="N9"/>
      <c r="O9"/>
      <c r="P9"/>
      <c r="Q9"/>
      <c r="R9"/>
      <c r="S9"/>
      <c r="T9"/>
    </row>
    <row r="10" spans="1:20" ht="35.25" customHeight="1" thickBot="1" x14ac:dyDescent="0.35">
      <c r="A10" s="84"/>
      <c r="B10" s="63"/>
      <c r="C10" s="73"/>
      <c r="D10" s="50" t="s">
        <v>233</v>
      </c>
      <c r="E10" s="41"/>
      <c r="F10" s="41">
        <v>3</v>
      </c>
      <c r="G10" s="41"/>
      <c r="H10" s="51"/>
      <c r="I10" s="6">
        <f t="shared" si="0"/>
        <v>3</v>
      </c>
      <c r="J10">
        <f>AVERAGE(I8:I10)</f>
        <v>3</v>
      </c>
      <c r="K10"/>
      <c r="L10"/>
      <c r="M10"/>
      <c r="N10"/>
      <c r="O10"/>
      <c r="P10"/>
      <c r="Q10"/>
      <c r="R10"/>
      <c r="S10"/>
      <c r="T10"/>
    </row>
    <row r="11" spans="1:20" ht="31.5" customHeight="1" x14ac:dyDescent="0.3">
      <c r="A11" s="84"/>
      <c r="B11" s="61" t="s">
        <v>143</v>
      </c>
      <c r="C11" s="109" t="s">
        <v>144</v>
      </c>
      <c r="D11" s="53" t="s">
        <v>284</v>
      </c>
      <c r="E11" s="25">
        <v>4</v>
      </c>
      <c r="F11" s="25"/>
      <c r="G11" s="25"/>
      <c r="H11" s="26"/>
      <c r="I11" s="6">
        <f t="shared" si="0"/>
        <v>4</v>
      </c>
      <c r="J11"/>
      <c r="K11"/>
      <c r="L11"/>
      <c r="M11"/>
      <c r="N11"/>
      <c r="O11"/>
      <c r="P11"/>
      <c r="Q11"/>
      <c r="R11"/>
      <c r="S11"/>
      <c r="T11"/>
    </row>
    <row r="12" spans="1:20" ht="27.6" x14ac:dyDescent="0.3">
      <c r="A12" s="84"/>
      <c r="B12" s="62"/>
      <c r="C12" s="110"/>
      <c r="D12" s="54" t="s">
        <v>282</v>
      </c>
      <c r="E12" s="2">
        <v>4</v>
      </c>
      <c r="F12" s="2"/>
      <c r="G12" s="2"/>
      <c r="H12" s="21"/>
      <c r="I12" s="6">
        <f t="shared" si="0"/>
        <v>4</v>
      </c>
      <c r="J12"/>
      <c r="K12"/>
      <c r="L12"/>
      <c r="M12"/>
      <c r="N12"/>
      <c r="O12"/>
      <c r="P12"/>
      <c r="Q12"/>
      <c r="R12"/>
      <c r="S12"/>
      <c r="T12"/>
    </row>
    <row r="13" spans="1:20" ht="15" thickBot="1" x14ac:dyDescent="0.35">
      <c r="A13" s="84"/>
      <c r="B13" s="63"/>
      <c r="C13" s="111"/>
      <c r="D13" s="55" t="s">
        <v>283</v>
      </c>
      <c r="E13" s="22">
        <v>4</v>
      </c>
      <c r="F13" s="22"/>
      <c r="G13" s="22"/>
      <c r="H13" s="23"/>
      <c r="I13" s="6">
        <f t="shared" si="0"/>
        <v>4</v>
      </c>
      <c r="J13">
        <f>AVERAGE(I11:I13)</f>
        <v>4</v>
      </c>
      <c r="K13"/>
      <c r="L13"/>
      <c r="M13"/>
      <c r="N13"/>
      <c r="O13"/>
      <c r="P13"/>
      <c r="Q13"/>
      <c r="R13"/>
      <c r="S13"/>
      <c r="T13"/>
    </row>
    <row r="14" spans="1:20" ht="27.6" x14ac:dyDescent="0.3">
      <c r="A14" s="84"/>
      <c r="B14" s="61" t="s">
        <v>145</v>
      </c>
      <c r="C14" s="71" t="s">
        <v>10</v>
      </c>
      <c r="D14" s="52" t="s">
        <v>163</v>
      </c>
      <c r="E14" s="42"/>
      <c r="F14" s="42"/>
      <c r="G14" s="42">
        <v>2</v>
      </c>
      <c r="H14" s="43"/>
      <c r="I14" s="6">
        <f t="shared" si="0"/>
        <v>2</v>
      </c>
      <c r="J14"/>
      <c r="K14"/>
      <c r="L14"/>
      <c r="M14"/>
      <c r="N14"/>
      <c r="O14"/>
      <c r="P14"/>
      <c r="Q14"/>
      <c r="R14"/>
      <c r="S14"/>
      <c r="T14"/>
    </row>
    <row r="15" spans="1:20" ht="26.25" customHeight="1" thickBot="1" x14ac:dyDescent="0.35">
      <c r="A15" s="85"/>
      <c r="B15" s="63"/>
      <c r="C15" s="73"/>
      <c r="D15" s="27" t="s">
        <v>162</v>
      </c>
      <c r="E15" s="22"/>
      <c r="F15" s="22">
        <v>3</v>
      </c>
      <c r="G15" s="22"/>
      <c r="H15" s="23"/>
      <c r="I15" s="6">
        <f t="shared" si="0"/>
        <v>3</v>
      </c>
      <c r="J15">
        <f>AVERAGE(I14:I15)</f>
        <v>2.5</v>
      </c>
      <c r="K15"/>
      <c r="L15"/>
      <c r="M15"/>
      <c r="N15"/>
      <c r="O15"/>
      <c r="P15"/>
      <c r="Q15"/>
      <c r="R15"/>
      <c r="S15"/>
      <c r="T15"/>
    </row>
    <row r="16" spans="1:20" ht="30" customHeight="1" x14ac:dyDescent="0.3">
      <c r="A16" s="83" t="s">
        <v>11</v>
      </c>
      <c r="B16" s="61" t="s">
        <v>12</v>
      </c>
      <c r="C16" s="64" t="s">
        <v>146</v>
      </c>
      <c r="D16" s="24" t="s">
        <v>165</v>
      </c>
      <c r="E16" s="25"/>
      <c r="F16" s="25">
        <v>3</v>
      </c>
      <c r="G16" s="25"/>
      <c r="H16" s="26"/>
      <c r="I16" s="6">
        <f t="shared" si="0"/>
        <v>3</v>
      </c>
      <c r="J16"/>
      <c r="K16"/>
      <c r="L16"/>
      <c r="M16"/>
      <c r="N16"/>
      <c r="O16"/>
      <c r="P16"/>
      <c r="Q16"/>
      <c r="R16"/>
      <c r="S16"/>
      <c r="T16"/>
    </row>
    <row r="17" spans="1:20" x14ac:dyDescent="0.3">
      <c r="A17" s="84"/>
      <c r="B17" s="62"/>
      <c r="C17" s="65"/>
      <c r="D17" s="5" t="s">
        <v>234</v>
      </c>
      <c r="E17" s="2">
        <v>4</v>
      </c>
      <c r="F17" s="2"/>
      <c r="G17" s="2"/>
      <c r="H17" s="21"/>
      <c r="I17" s="6">
        <f t="shared" si="0"/>
        <v>4</v>
      </c>
      <c r="J17"/>
      <c r="K17"/>
      <c r="L17"/>
      <c r="M17"/>
      <c r="N17"/>
      <c r="O17"/>
      <c r="P17"/>
      <c r="Q17"/>
      <c r="R17"/>
      <c r="S17"/>
      <c r="T17"/>
    </row>
    <row r="18" spans="1:20" ht="15" thickBot="1" x14ac:dyDescent="0.35">
      <c r="A18" s="84"/>
      <c r="B18" s="63"/>
      <c r="C18" s="60"/>
      <c r="D18" s="27" t="s">
        <v>164</v>
      </c>
      <c r="E18" s="22">
        <v>4</v>
      </c>
      <c r="F18" s="22"/>
      <c r="G18" s="22"/>
      <c r="H18" s="23"/>
      <c r="I18" s="6">
        <f t="shared" si="0"/>
        <v>4</v>
      </c>
      <c r="J18">
        <f>AVERAGE(I16:I18)</f>
        <v>3.6666666666666665</v>
      </c>
      <c r="K18"/>
      <c r="L18"/>
      <c r="M18"/>
      <c r="N18"/>
      <c r="O18"/>
      <c r="P18"/>
      <c r="Q18"/>
      <c r="R18"/>
      <c r="S18"/>
      <c r="T18"/>
    </row>
    <row r="19" spans="1:20" ht="37.5" customHeight="1" x14ac:dyDescent="0.3">
      <c r="A19" s="84"/>
      <c r="B19" s="61" t="s">
        <v>147</v>
      </c>
      <c r="C19" s="64" t="s">
        <v>13</v>
      </c>
      <c r="D19" s="24" t="s">
        <v>168</v>
      </c>
      <c r="E19" s="25"/>
      <c r="F19" s="25"/>
      <c r="G19" s="25">
        <v>2</v>
      </c>
      <c r="H19" s="26"/>
      <c r="I19" s="6">
        <f t="shared" si="0"/>
        <v>2</v>
      </c>
      <c r="J19"/>
      <c r="K19"/>
      <c r="L19"/>
      <c r="M19"/>
      <c r="N19"/>
      <c r="O19"/>
      <c r="P19"/>
      <c r="Q19"/>
      <c r="R19"/>
      <c r="S19"/>
      <c r="T19"/>
    </row>
    <row r="20" spans="1:20" ht="32.25" customHeight="1" x14ac:dyDescent="0.3">
      <c r="A20" s="84"/>
      <c r="B20" s="62"/>
      <c r="C20" s="65"/>
      <c r="D20" s="5" t="s">
        <v>166</v>
      </c>
      <c r="E20" s="2">
        <v>4</v>
      </c>
      <c r="F20" s="2"/>
      <c r="G20" s="2"/>
      <c r="H20" s="21"/>
      <c r="I20" s="6">
        <f t="shared" si="0"/>
        <v>4</v>
      </c>
      <c r="J20"/>
      <c r="K20"/>
      <c r="L20"/>
      <c r="M20"/>
      <c r="N20"/>
      <c r="O20"/>
      <c r="P20"/>
      <c r="Q20"/>
      <c r="R20"/>
      <c r="S20"/>
      <c r="T20"/>
    </row>
    <row r="21" spans="1:20" ht="44.25" customHeight="1" thickBot="1" x14ac:dyDescent="0.35">
      <c r="A21" s="85"/>
      <c r="B21" s="63"/>
      <c r="C21" s="60"/>
      <c r="D21" s="27" t="s">
        <v>167</v>
      </c>
      <c r="E21" s="22">
        <v>4</v>
      </c>
      <c r="F21" s="22"/>
      <c r="G21" s="22"/>
      <c r="H21" s="23"/>
      <c r="I21" s="6">
        <f t="shared" si="0"/>
        <v>4</v>
      </c>
      <c r="J21">
        <f>AVERAGE(I19:I21)</f>
        <v>3.3333333333333335</v>
      </c>
      <c r="K21"/>
      <c r="L21"/>
      <c r="M21"/>
      <c r="N21"/>
      <c r="O21"/>
      <c r="P21"/>
      <c r="Q21"/>
      <c r="R21"/>
      <c r="S21"/>
      <c r="T21"/>
    </row>
    <row r="22" spans="1:20" ht="24.75" customHeight="1" x14ac:dyDescent="0.3">
      <c r="A22" s="83" t="s">
        <v>14</v>
      </c>
      <c r="B22" s="61" t="s">
        <v>15</v>
      </c>
      <c r="C22" s="71" t="s">
        <v>16</v>
      </c>
      <c r="D22" s="24" t="s">
        <v>172</v>
      </c>
      <c r="E22" s="25">
        <v>4</v>
      </c>
      <c r="F22" s="25"/>
      <c r="G22" s="25"/>
      <c r="H22" s="26"/>
      <c r="I22" s="6">
        <f t="shared" si="0"/>
        <v>4</v>
      </c>
      <c r="J22"/>
      <c r="K22"/>
      <c r="L22"/>
      <c r="M22"/>
      <c r="N22"/>
      <c r="O22"/>
      <c r="P22"/>
      <c r="Q22"/>
      <c r="R22"/>
      <c r="S22"/>
      <c r="T22"/>
    </row>
    <row r="23" spans="1:20" ht="22.5" customHeight="1" x14ac:dyDescent="0.3">
      <c r="A23" s="84"/>
      <c r="B23" s="62"/>
      <c r="C23" s="72"/>
      <c r="D23" s="5" t="s">
        <v>169</v>
      </c>
      <c r="E23" s="2">
        <v>4</v>
      </c>
      <c r="F23" s="2"/>
      <c r="G23" s="2"/>
      <c r="H23" s="21"/>
      <c r="I23" s="6">
        <f t="shared" si="0"/>
        <v>4</v>
      </c>
      <c r="J23"/>
      <c r="K23"/>
      <c r="L23"/>
      <c r="M23"/>
      <c r="N23"/>
      <c r="O23"/>
      <c r="P23"/>
      <c r="Q23"/>
      <c r="R23"/>
      <c r="S23"/>
      <c r="T23"/>
    </row>
    <row r="24" spans="1:20" x14ac:dyDescent="0.3">
      <c r="A24" s="84"/>
      <c r="B24" s="62"/>
      <c r="C24" s="72"/>
      <c r="D24" s="5" t="s">
        <v>170</v>
      </c>
      <c r="E24" s="2"/>
      <c r="F24" s="2"/>
      <c r="G24" s="2">
        <v>2</v>
      </c>
      <c r="H24" s="21"/>
      <c r="I24" s="6">
        <f t="shared" si="0"/>
        <v>2</v>
      </c>
      <c r="J24"/>
      <c r="K24"/>
      <c r="L24"/>
      <c r="M24"/>
      <c r="N24"/>
      <c r="O24"/>
      <c r="P24"/>
      <c r="Q24"/>
      <c r="R24"/>
      <c r="S24"/>
      <c r="T24"/>
    </row>
    <row r="25" spans="1:20" ht="15" thickBot="1" x14ac:dyDescent="0.35">
      <c r="A25" s="84"/>
      <c r="B25" s="63"/>
      <c r="C25" s="73"/>
      <c r="D25" s="27" t="s">
        <v>171</v>
      </c>
      <c r="E25" s="22"/>
      <c r="F25" s="22"/>
      <c r="G25" s="22">
        <v>2</v>
      </c>
      <c r="H25" s="23"/>
      <c r="I25" s="6">
        <f t="shared" si="0"/>
        <v>2</v>
      </c>
      <c r="J25">
        <f>AVERAGE(I22:I25)</f>
        <v>3</v>
      </c>
      <c r="K25"/>
      <c r="L25"/>
      <c r="M25"/>
      <c r="N25"/>
      <c r="O25"/>
      <c r="P25"/>
      <c r="Q25"/>
      <c r="R25"/>
      <c r="S25"/>
      <c r="T25"/>
    </row>
    <row r="26" spans="1:20" ht="44.25" customHeight="1" x14ac:dyDescent="0.3">
      <c r="A26" s="84"/>
      <c r="B26" s="61" t="s">
        <v>17</v>
      </c>
      <c r="C26" s="64" t="s">
        <v>18</v>
      </c>
      <c r="D26" s="24" t="s">
        <v>174</v>
      </c>
      <c r="E26" s="25">
        <v>4</v>
      </c>
      <c r="F26" s="25"/>
      <c r="G26" s="25"/>
      <c r="H26" s="26"/>
      <c r="I26" s="6">
        <f t="shared" si="0"/>
        <v>4</v>
      </c>
      <c r="J26"/>
      <c r="K26"/>
      <c r="L26"/>
      <c r="M26"/>
      <c r="N26"/>
      <c r="O26"/>
      <c r="P26"/>
      <c r="Q26"/>
      <c r="R26"/>
      <c r="S26"/>
      <c r="T26"/>
    </row>
    <row r="27" spans="1:20" ht="35.25" customHeight="1" thickBot="1" x14ac:dyDescent="0.35">
      <c r="A27" s="85"/>
      <c r="B27" s="63"/>
      <c r="C27" s="60"/>
      <c r="D27" s="27" t="s">
        <v>173</v>
      </c>
      <c r="E27" s="22">
        <v>4</v>
      </c>
      <c r="F27" s="22"/>
      <c r="G27" s="22"/>
      <c r="H27" s="23"/>
      <c r="I27" s="6">
        <f t="shared" si="0"/>
        <v>4</v>
      </c>
      <c r="J27">
        <f>AVERAGE(I26:I27)</f>
        <v>4</v>
      </c>
      <c r="K27"/>
      <c r="L27"/>
      <c r="M27"/>
      <c r="N27"/>
      <c r="O27"/>
      <c r="P27"/>
      <c r="Q27"/>
      <c r="R27"/>
      <c r="S27"/>
      <c r="T27"/>
    </row>
    <row r="28" spans="1:20" ht="43.5" customHeight="1" x14ac:dyDescent="0.3">
      <c r="A28" s="83" t="s">
        <v>19</v>
      </c>
      <c r="B28" s="61" t="s">
        <v>148</v>
      </c>
      <c r="C28" s="64" t="s">
        <v>20</v>
      </c>
      <c r="D28" s="24" t="s">
        <v>176</v>
      </c>
      <c r="E28" s="25">
        <v>4</v>
      </c>
      <c r="F28" s="25"/>
      <c r="G28" s="25"/>
      <c r="H28" s="26"/>
      <c r="I28" s="6">
        <f t="shared" si="0"/>
        <v>4</v>
      </c>
      <c r="J28"/>
      <c r="K28"/>
      <c r="L28"/>
      <c r="M28"/>
      <c r="N28"/>
      <c r="O28"/>
      <c r="P28"/>
      <c r="Q28"/>
      <c r="R28"/>
      <c r="S28"/>
      <c r="T28"/>
    </row>
    <row r="29" spans="1:20" ht="27.6" x14ac:dyDescent="0.3">
      <c r="A29" s="84"/>
      <c r="B29" s="62"/>
      <c r="C29" s="65"/>
      <c r="D29" s="5" t="s">
        <v>286</v>
      </c>
      <c r="E29" s="2">
        <v>4</v>
      </c>
      <c r="F29" s="2"/>
      <c r="G29" s="2"/>
      <c r="H29" s="21"/>
      <c r="I29" s="6">
        <f t="shared" si="0"/>
        <v>4</v>
      </c>
      <c r="J29"/>
      <c r="K29"/>
      <c r="L29"/>
      <c r="M29"/>
      <c r="N29"/>
      <c r="O29"/>
      <c r="P29"/>
      <c r="Q29"/>
      <c r="R29"/>
      <c r="S29"/>
      <c r="T29"/>
    </row>
    <row r="30" spans="1:20" ht="23.25" customHeight="1" thickBot="1" x14ac:dyDescent="0.35">
      <c r="A30" s="84"/>
      <c r="B30" s="63"/>
      <c r="C30" s="60"/>
      <c r="D30" s="27" t="s">
        <v>175</v>
      </c>
      <c r="E30" s="22"/>
      <c r="F30" s="22"/>
      <c r="G30" s="22">
        <v>2</v>
      </c>
      <c r="H30" s="23"/>
      <c r="I30" s="6">
        <f t="shared" si="0"/>
        <v>2</v>
      </c>
      <c r="J30">
        <f>AVERAGE(I28:I30)</f>
        <v>3.3333333333333335</v>
      </c>
      <c r="K30"/>
      <c r="L30"/>
      <c r="M30"/>
      <c r="N30"/>
      <c r="O30"/>
      <c r="P30"/>
      <c r="Q30"/>
      <c r="R30"/>
      <c r="S30"/>
      <c r="T30"/>
    </row>
    <row r="31" spans="1:20" ht="27" customHeight="1" x14ac:dyDescent="0.3">
      <c r="A31" s="84"/>
      <c r="B31" s="61" t="s">
        <v>21</v>
      </c>
      <c r="C31" s="64" t="s">
        <v>22</v>
      </c>
      <c r="D31" s="24" t="s">
        <v>179</v>
      </c>
      <c r="E31" s="25">
        <v>4</v>
      </c>
      <c r="F31" s="25"/>
      <c r="G31" s="25"/>
      <c r="H31" s="26"/>
      <c r="I31" s="6">
        <f t="shared" si="0"/>
        <v>4</v>
      </c>
      <c r="J31"/>
      <c r="K31"/>
      <c r="L31"/>
      <c r="M31"/>
      <c r="N31"/>
      <c r="O31"/>
      <c r="P31"/>
      <c r="Q31"/>
      <c r="R31"/>
      <c r="S31"/>
      <c r="T31"/>
    </row>
    <row r="32" spans="1:20" ht="27.75" customHeight="1" x14ac:dyDescent="0.3">
      <c r="A32" s="84"/>
      <c r="B32" s="62"/>
      <c r="C32" s="65"/>
      <c r="D32" s="5" t="s">
        <v>177</v>
      </c>
      <c r="E32" s="2">
        <v>4</v>
      </c>
      <c r="F32" s="2"/>
      <c r="G32" s="2"/>
      <c r="H32" s="21"/>
      <c r="I32" s="6">
        <f t="shared" si="0"/>
        <v>4</v>
      </c>
      <c r="J32"/>
      <c r="K32"/>
      <c r="L32"/>
      <c r="M32"/>
      <c r="N32"/>
      <c r="O32"/>
      <c r="P32"/>
      <c r="Q32"/>
      <c r="R32"/>
      <c r="S32"/>
      <c r="T32"/>
    </row>
    <row r="33" spans="1:20" ht="29.25" customHeight="1" thickBot="1" x14ac:dyDescent="0.35">
      <c r="A33" s="85"/>
      <c r="B33" s="63"/>
      <c r="C33" s="60"/>
      <c r="D33" s="27" t="s">
        <v>178</v>
      </c>
      <c r="E33" s="22"/>
      <c r="F33" s="22"/>
      <c r="G33" s="22">
        <v>2</v>
      </c>
      <c r="H33" s="23"/>
      <c r="I33" s="6">
        <f t="shared" si="0"/>
        <v>2</v>
      </c>
      <c r="J33">
        <f>AVERAGE(I31:I33)</f>
        <v>3.3333333333333335</v>
      </c>
      <c r="K33"/>
      <c r="L33"/>
      <c r="M33"/>
      <c r="N33"/>
      <c r="O33"/>
      <c r="P33"/>
      <c r="Q33"/>
      <c r="R33"/>
      <c r="S33"/>
      <c r="T33"/>
    </row>
    <row r="34" spans="1:20" ht="15" customHeight="1" x14ac:dyDescent="0.3">
      <c r="A34" s="83" t="s">
        <v>23</v>
      </c>
      <c r="B34" s="61" t="s">
        <v>149</v>
      </c>
      <c r="C34" s="64" t="s">
        <v>24</v>
      </c>
      <c r="D34" s="24" t="s">
        <v>180</v>
      </c>
      <c r="E34" s="25"/>
      <c r="F34" s="25">
        <v>3</v>
      </c>
      <c r="G34" s="25"/>
      <c r="H34" s="26"/>
      <c r="I34" s="6">
        <f t="shared" si="0"/>
        <v>3</v>
      </c>
      <c r="J34"/>
      <c r="K34"/>
      <c r="L34"/>
      <c r="M34"/>
      <c r="N34"/>
      <c r="O34"/>
      <c r="P34"/>
      <c r="Q34"/>
      <c r="R34"/>
      <c r="S34"/>
      <c r="T34"/>
    </row>
    <row r="35" spans="1:20" ht="28.2" thickBot="1" x14ac:dyDescent="0.35">
      <c r="A35" s="84"/>
      <c r="B35" s="63"/>
      <c r="C35" s="60"/>
      <c r="D35" s="27" t="s">
        <v>235</v>
      </c>
      <c r="E35" s="22"/>
      <c r="F35" s="22">
        <v>3</v>
      </c>
      <c r="G35" s="22"/>
      <c r="H35" s="23"/>
      <c r="I35" s="6">
        <f t="shared" si="0"/>
        <v>3</v>
      </c>
      <c r="J35">
        <f>AVERAGE(I34:I35)</f>
        <v>3</v>
      </c>
      <c r="K35"/>
      <c r="L35"/>
      <c r="M35"/>
      <c r="N35"/>
      <c r="O35"/>
      <c r="P35"/>
      <c r="Q35"/>
      <c r="R35"/>
      <c r="S35"/>
      <c r="T35"/>
    </row>
    <row r="36" spans="1:20" ht="30" customHeight="1" x14ac:dyDescent="0.3">
      <c r="A36" s="84"/>
      <c r="B36" s="61" t="s">
        <v>25</v>
      </c>
      <c r="C36" s="64" t="s">
        <v>26</v>
      </c>
      <c r="D36" s="32" t="s">
        <v>182</v>
      </c>
      <c r="E36" s="25">
        <v>4</v>
      </c>
      <c r="F36" s="25"/>
      <c r="G36" s="25"/>
      <c r="H36" s="26"/>
      <c r="I36" s="6">
        <f t="shared" si="0"/>
        <v>4</v>
      </c>
      <c r="J36"/>
      <c r="K36"/>
      <c r="L36"/>
      <c r="M36"/>
      <c r="N36"/>
      <c r="O36"/>
      <c r="P36"/>
      <c r="Q36"/>
      <c r="R36"/>
      <c r="S36"/>
      <c r="T36"/>
    </row>
    <row r="37" spans="1:20" x14ac:dyDescent="0.3">
      <c r="A37" s="84"/>
      <c r="B37" s="62"/>
      <c r="C37" s="65"/>
      <c r="D37" s="11" t="s">
        <v>181</v>
      </c>
      <c r="E37" s="2"/>
      <c r="F37" s="2"/>
      <c r="G37" s="2"/>
      <c r="H37" s="21">
        <v>1</v>
      </c>
      <c r="I37" s="6">
        <f t="shared" si="0"/>
        <v>1</v>
      </c>
      <c r="J37"/>
      <c r="K37"/>
      <c r="L37"/>
      <c r="M37"/>
      <c r="N37"/>
      <c r="O37"/>
      <c r="P37"/>
      <c r="Q37"/>
      <c r="R37"/>
      <c r="S37"/>
      <c r="T37"/>
    </row>
    <row r="38" spans="1:20" x14ac:dyDescent="0.3">
      <c r="A38" s="84"/>
      <c r="B38" s="62"/>
      <c r="C38" s="65"/>
      <c r="D38" s="11" t="s">
        <v>183</v>
      </c>
      <c r="E38" s="2"/>
      <c r="F38" s="2"/>
      <c r="G38" s="2">
        <v>2</v>
      </c>
      <c r="H38" s="21"/>
      <c r="I38" s="6">
        <f t="shared" si="0"/>
        <v>2</v>
      </c>
      <c r="J38"/>
      <c r="K38"/>
      <c r="L38"/>
      <c r="M38"/>
      <c r="N38"/>
      <c r="O38"/>
      <c r="P38"/>
      <c r="Q38"/>
      <c r="R38"/>
      <c r="S38"/>
      <c r="T38"/>
    </row>
    <row r="39" spans="1:20" ht="15" thickBot="1" x14ac:dyDescent="0.35">
      <c r="A39" s="85"/>
      <c r="B39" s="63"/>
      <c r="C39" s="60"/>
      <c r="D39" s="28" t="s">
        <v>184</v>
      </c>
      <c r="E39" s="22"/>
      <c r="F39" s="22"/>
      <c r="G39" s="22">
        <v>2</v>
      </c>
      <c r="H39" s="23"/>
      <c r="I39" s="6">
        <f t="shared" si="0"/>
        <v>2</v>
      </c>
      <c r="J39">
        <f>AVERAGE(I36:I39)</f>
        <v>2.25</v>
      </c>
      <c r="K39"/>
      <c r="L39"/>
      <c r="M39"/>
      <c r="N39"/>
      <c r="O39"/>
      <c r="P39"/>
      <c r="Q39"/>
      <c r="R39"/>
      <c r="S39"/>
      <c r="T39"/>
    </row>
    <row r="40" spans="1:20" ht="39" customHeight="1" x14ac:dyDescent="0.3">
      <c r="A40" s="83" t="s">
        <v>27</v>
      </c>
      <c r="B40" s="61" t="s">
        <v>28</v>
      </c>
      <c r="C40" s="64" t="s">
        <v>29</v>
      </c>
      <c r="D40" s="24" t="s">
        <v>186</v>
      </c>
      <c r="E40" s="25"/>
      <c r="F40" s="25"/>
      <c r="G40" s="25"/>
      <c r="H40" s="26">
        <v>1</v>
      </c>
      <c r="I40" s="6">
        <f t="shared" si="0"/>
        <v>1</v>
      </c>
      <c r="J40"/>
      <c r="K40"/>
      <c r="L40"/>
      <c r="M40"/>
      <c r="N40"/>
      <c r="O40"/>
      <c r="P40"/>
      <c r="Q40"/>
      <c r="R40"/>
      <c r="S40"/>
      <c r="T40"/>
    </row>
    <row r="41" spans="1:20" ht="15" thickBot="1" x14ac:dyDescent="0.35">
      <c r="A41" s="84"/>
      <c r="B41" s="63"/>
      <c r="C41" s="60"/>
      <c r="D41" s="27" t="s">
        <v>185</v>
      </c>
      <c r="E41" s="22">
        <v>4</v>
      </c>
      <c r="F41" s="22"/>
      <c r="G41" s="22"/>
      <c r="H41" s="23"/>
      <c r="I41" s="6">
        <f t="shared" si="0"/>
        <v>4</v>
      </c>
      <c r="J41">
        <f>AVERAGE(I40:I41)</f>
        <v>2.5</v>
      </c>
      <c r="K41"/>
      <c r="L41"/>
      <c r="M41"/>
      <c r="N41"/>
      <c r="O41"/>
      <c r="P41"/>
      <c r="Q41"/>
      <c r="R41"/>
      <c r="S41"/>
      <c r="T41"/>
    </row>
    <row r="42" spans="1:20" ht="22.5" customHeight="1" x14ac:dyDescent="0.3">
      <c r="A42" s="84"/>
      <c r="B42" s="61" t="s">
        <v>30</v>
      </c>
      <c r="C42" s="64" t="s">
        <v>31</v>
      </c>
      <c r="D42" s="24" t="s">
        <v>188</v>
      </c>
      <c r="E42" s="25"/>
      <c r="F42" s="25"/>
      <c r="G42" s="25">
        <v>2</v>
      </c>
      <c r="H42" s="26"/>
      <c r="I42" s="6">
        <f t="shared" si="0"/>
        <v>2</v>
      </c>
      <c r="J42"/>
      <c r="K42"/>
      <c r="L42"/>
      <c r="M42"/>
      <c r="N42"/>
      <c r="O42"/>
      <c r="P42"/>
      <c r="Q42"/>
      <c r="R42"/>
      <c r="S42"/>
      <c r="T42"/>
    </row>
    <row r="43" spans="1:20" ht="33.75" customHeight="1" thickBot="1" x14ac:dyDescent="0.35">
      <c r="A43" s="85"/>
      <c r="B43" s="63"/>
      <c r="C43" s="60"/>
      <c r="D43" s="27" t="s">
        <v>187</v>
      </c>
      <c r="E43" s="22"/>
      <c r="F43" s="22">
        <v>3</v>
      </c>
      <c r="G43" s="22"/>
      <c r="H43" s="23"/>
      <c r="I43" s="6">
        <f t="shared" si="0"/>
        <v>3</v>
      </c>
      <c r="J43">
        <f>AVERAGE(I42:I43)</f>
        <v>2.5</v>
      </c>
      <c r="K43"/>
      <c r="L43"/>
      <c r="M43"/>
      <c r="N43"/>
      <c r="O43"/>
      <c r="P43"/>
      <c r="Q43"/>
      <c r="R43"/>
      <c r="S43"/>
      <c r="T43"/>
    </row>
    <row r="44" spans="1:20" ht="15" customHeight="1" x14ac:dyDescent="0.3">
      <c r="A44" s="77" t="s">
        <v>150</v>
      </c>
      <c r="B44" s="69" t="s">
        <v>32</v>
      </c>
      <c r="C44" s="67" t="s">
        <v>33</v>
      </c>
      <c r="D44" s="18" t="s">
        <v>192</v>
      </c>
      <c r="E44" s="18">
        <v>4</v>
      </c>
      <c r="F44" s="18"/>
      <c r="G44" s="18"/>
      <c r="H44" s="19"/>
      <c r="I44" s="6">
        <f t="shared" si="0"/>
        <v>4</v>
      </c>
      <c r="J44"/>
      <c r="K44"/>
      <c r="L44"/>
      <c r="M44"/>
      <c r="N44"/>
      <c r="O44"/>
      <c r="P44"/>
      <c r="Q44"/>
      <c r="R44"/>
      <c r="S44"/>
      <c r="T44"/>
    </row>
    <row r="45" spans="1:20" ht="27.6" x14ac:dyDescent="0.3">
      <c r="A45" s="78"/>
      <c r="B45" s="75"/>
      <c r="C45" s="74"/>
      <c r="D45" s="3" t="s">
        <v>189</v>
      </c>
      <c r="E45" s="3">
        <v>4</v>
      </c>
      <c r="F45" s="3"/>
      <c r="G45" s="3"/>
      <c r="H45" s="20"/>
      <c r="I45" s="6">
        <f t="shared" si="0"/>
        <v>4</v>
      </c>
      <c r="J45"/>
      <c r="K45"/>
      <c r="L45"/>
      <c r="M45"/>
      <c r="N45"/>
      <c r="O45"/>
      <c r="P45"/>
      <c r="Q45"/>
      <c r="R45"/>
      <c r="S45"/>
      <c r="T45"/>
    </row>
    <row r="46" spans="1:20" ht="27.6" x14ac:dyDescent="0.3">
      <c r="A46" s="78"/>
      <c r="B46" s="75"/>
      <c r="C46" s="74"/>
      <c r="D46" s="3" t="s">
        <v>190</v>
      </c>
      <c r="E46" s="3">
        <v>4</v>
      </c>
      <c r="F46" s="3"/>
      <c r="G46" s="3"/>
      <c r="H46" s="20"/>
      <c r="I46" s="6">
        <f t="shared" si="0"/>
        <v>4</v>
      </c>
      <c r="J46"/>
      <c r="K46"/>
      <c r="L46"/>
      <c r="M46"/>
      <c r="N46"/>
      <c r="O46"/>
      <c r="P46"/>
      <c r="Q46"/>
      <c r="R46"/>
      <c r="S46"/>
      <c r="T46"/>
    </row>
    <row r="47" spans="1:20" ht="15" thickBot="1" x14ac:dyDescent="0.35">
      <c r="A47" s="78"/>
      <c r="B47" s="70"/>
      <c r="C47" s="68"/>
      <c r="D47" s="33" t="s">
        <v>191</v>
      </c>
      <c r="E47" s="33"/>
      <c r="F47" s="33"/>
      <c r="G47" s="33">
        <v>2</v>
      </c>
      <c r="H47" s="34"/>
      <c r="I47" s="6">
        <f t="shared" si="0"/>
        <v>2</v>
      </c>
      <c r="J47">
        <f>AVERAGE(I44:I47)</f>
        <v>3.5</v>
      </c>
      <c r="K47"/>
      <c r="L47"/>
      <c r="M47"/>
      <c r="N47"/>
      <c r="O47"/>
      <c r="P47"/>
      <c r="Q47"/>
      <c r="R47"/>
      <c r="S47"/>
      <c r="T47"/>
    </row>
    <row r="48" spans="1:20" ht="42" customHeight="1" x14ac:dyDescent="0.3">
      <c r="A48" s="78"/>
      <c r="B48" s="69" t="s">
        <v>151</v>
      </c>
      <c r="C48" s="67" t="s">
        <v>34</v>
      </c>
      <c r="D48" s="25" t="s">
        <v>195</v>
      </c>
      <c r="E48" s="25">
        <v>4</v>
      </c>
      <c r="F48" s="25"/>
      <c r="G48" s="25"/>
      <c r="H48" s="26"/>
      <c r="I48" s="6">
        <f t="shared" si="0"/>
        <v>4</v>
      </c>
      <c r="J48"/>
      <c r="K48"/>
      <c r="L48"/>
      <c r="M48"/>
      <c r="N48"/>
      <c r="O48"/>
      <c r="P48"/>
      <c r="Q48"/>
      <c r="R48"/>
      <c r="S48"/>
      <c r="T48"/>
    </row>
    <row r="49" spans="1:20" ht="27.6" x14ac:dyDescent="0.3">
      <c r="A49" s="78"/>
      <c r="B49" s="75"/>
      <c r="C49" s="74"/>
      <c r="D49" s="2" t="s">
        <v>193</v>
      </c>
      <c r="E49" s="2">
        <v>4</v>
      </c>
      <c r="F49" s="2"/>
      <c r="G49" s="2"/>
      <c r="H49" s="21"/>
      <c r="I49" s="6">
        <f t="shared" si="0"/>
        <v>4</v>
      </c>
      <c r="J49"/>
      <c r="K49"/>
      <c r="L49"/>
      <c r="M49"/>
      <c r="N49"/>
      <c r="O49"/>
      <c r="P49"/>
      <c r="Q49"/>
      <c r="R49"/>
      <c r="S49"/>
      <c r="T49"/>
    </row>
    <row r="50" spans="1:20" ht="33.75" customHeight="1" thickBot="1" x14ac:dyDescent="0.35">
      <c r="A50" s="79"/>
      <c r="B50" s="70"/>
      <c r="C50" s="68"/>
      <c r="D50" s="22" t="s">
        <v>194</v>
      </c>
      <c r="E50" s="41">
        <v>4</v>
      </c>
      <c r="F50" s="41"/>
      <c r="G50" s="41"/>
      <c r="H50" s="51"/>
      <c r="I50" s="6">
        <f t="shared" si="0"/>
        <v>4</v>
      </c>
      <c r="J50">
        <f>AVERAGE(I48:I50)</f>
        <v>4</v>
      </c>
      <c r="K50"/>
      <c r="L50"/>
      <c r="M50"/>
      <c r="N50"/>
      <c r="O50"/>
      <c r="P50"/>
      <c r="Q50"/>
      <c r="R50"/>
      <c r="S50"/>
      <c r="T50"/>
    </row>
    <row r="51" spans="1:20" s="4" customFormat="1" ht="30" customHeight="1" x14ac:dyDescent="0.3">
      <c r="A51" s="104" t="s">
        <v>35</v>
      </c>
      <c r="B51" s="90"/>
      <c r="C51" s="90"/>
      <c r="D51" s="91"/>
      <c r="E51" s="56"/>
      <c r="F51" s="56"/>
      <c r="G51" s="56"/>
      <c r="H51" s="56"/>
      <c r="I51" s="6"/>
      <c r="K51" s="56">
        <f>(J50+J47+J43+J41+J39+J35+J33+J30+J27+J25+J21+J18+J15+J13+J10+J7)/16</f>
        <v>3.2135416666666665</v>
      </c>
    </row>
    <row r="52" spans="1:20" s="4" customFormat="1" ht="15" customHeight="1" thickBot="1" x14ac:dyDescent="0.35">
      <c r="A52" s="80" t="s">
        <v>36</v>
      </c>
      <c r="B52" s="81"/>
      <c r="C52" s="81"/>
      <c r="D52" s="82"/>
      <c r="E52" s="29"/>
      <c r="F52" s="29"/>
      <c r="G52" s="29"/>
      <c r="H52" s="29"/>
      <c r="I52" s="6"/>
    </row>
    <row r="53" spans="1:20" ht="30.75" customHeight="1" x14ac:dyDescent="0.3">
      <c r="A53" s="83" t="s">
        <v>37</v>
      </c>
      <c r="B53" s="61" t="s">
        <v>38</v>
      </c>
      <c r="C53" s="64" t="s">
        <v>39</v>
      </c>
      <c r="D53" s="24" t="s">
        <v>200</v>
      </c>
      <c r="E53" s="25">
        <v>4</v>
      </c>
      <c r="F53" s="25"/>
      <c r="G53" s="25"/>
      <c r="H53" s="26"/>
      <c r="I53" s="6">
        <f t="shared" si="0"/>
        <v>4</v>
      </c>
      <c r="K53"/>
      <c r="L53"/>
      <c r="M53"/>
      <c r="N53"/>
      <c r="O53"/>
      <c r="P53"/>
      <c r="Q53"/>
      <c r="R53"/>
      <c r="S53"/>
      <c r="T53"/>
    </row>
    <row r="54" spans="1:20" ht="27.6" x14ac:dyDescent="0.3">
      <c r="A54" s="84"/>
      <c r="B54" s="62"/>
      <c r="C54" s="65"/>
      <c r="D54" s="5" t="s">
        <v>196</v>
      </c>
      <c r="E54" s="2">
        <v>4</v>
      </c>
      <c r="F54" s="2"/>
      <c r="G54" s="2"/>
      <c r="H54" s="21"/>
      <c r="I54" s="6">
        <f t="shared" si="0"/>
        <v>4</v>
      </c>
      <c r="K54"/>
      <c r="L54"/>
      <c r="M54"/>
      <c r="N54"/>
      <c r="O54"/>
      <c r="P54"/>
      <c r="Q54"/>
      <c r="R54"/>
      <c r="S54"/>
      <c r="T54"/>
    </row>
    <row r="55" spans="1:20" ht="27.6" x14ac:dyDescent="0.3">
      <c r="A55" s="84"/>
      <c r="B55" s="62"/>
      <c r="C55" s="65"/>
      <c r="D55" s="5" t="s">
        <v>197</v>
      </c>
      <c r="E55" s="2">
        <v>4</v>
      </c>
      <c r="F55" s="2"/>
      <c r="G55" s="2"/>
      <c r="H55" s="21"/>
      <c r="I55" s="6">
        <f t="shared" si="0"/>
        <v>4</v>
      </c>
      <c r="K55"/>
      <c r="L55"/>
      <c r="M55"/>
      <c r="N55"/>
      <c r="O55"/>
      <c r="P55"/>
      <c r="Q55"/>
      <c r="R55"/>
      <c r="S55"/>
      <c r="T55"/>
    </row>
    <row r="56" spans="1:20" ht="27.6" x14ac:dyDescent="0.3">
      <c r="A56" s="84"/>
      <c r="B56" s="62"/>
      <c r="C56" s="65"/>
      <c r="D56" s="5" t="s">
        <v>198</v>
      </c>
      <c r="E56" s="2">
        <v>4</v>
      </c>
      <c r="F56" s="2"/>
      <c r="G56" s="2"/>
      <c r="H56" s="21"/>
      <c r="I56" s="6">
        <f t="shared" si="0"/>
        <v>4</v>
      </c>
      <c r="K56"/>
      <c r="L56"/>
      <c r="M56"/>
      <c r="N56"/>
      <c r="O56"/>
      <c r="P56"/>
      <c r="Q56"/>
      <c r="R56"/>
      <c r="S56"/>
      <c r="T56"/>
    </row>
    <row r="57" spans="1:20" ht="28.2" thickBot="1" x14ac:dyDescent="0.35">
      <c r="A57" s="84"/>
      <c r="B57" s="63"/>
      <c r="C57" s="60"/>
      <c r="D57" s="27" t="s">
        <v>199</v>
      </c>
      <c r="E57" s="22">
        <v>4</v>
      </c>
      <c r="F57" s="22"/>
      <c r="G57" s="22"/>
      <c r="H57" s="23"/>
      <c r="I57" s="6">
        <f t="shared" si="0"/>
        <v>4</v>
      </c>
      <c r="J57" s="6">
        <f>AVERAGE(I53:I57)</f>
        <v>4</v>
      </c>
      <c r="K57"/>
      <c r="L57"/>
      <c r="M57"/>
      <c r="N57"/>
      <c r="O57"/>
      <c r="P57"/>
      <c r="Q57"/>
      <c r="R57"/>
      <c r="S57"/>
      <c r="T57"/>
    </row>
    <row r="58" spans="1:20" ht="24.75" customHeight="1" x14ac:dyDescent="0.3">
      <c r="A58" s="84"/>
      <c r="B58" s="61" t="s">
        <v>40</v>
      </c>
      <c r="C58" s="64" t="s">
        <v>41</v>
      </c>
      <c r="D58" s="24" t="s">
        <v>205</v>
      </c>
      <c r="E58" s="25">
        <v>4</v>
      </c>
      <c r="F58" s="25"/>
      <c r="G58" s="25"/>
      <c r="H58" s="26"/>
      <c r="I58" s="6">
        <f t="shared" si="0"/>
        <v>4</v>
      </c>
      <c r="K58"/>
      <c r="L58"/>
      <c r="M58"/>
      <c r="N58"/>
      <c r="O58"/>
      <c r="P58"/>
      <c r="Q58"/>
      <c r="R58"/>
      <c r="S58"/>
      <c r="T58"/>
    </row>
    <row r="59" spans="1:20" ht="27.6" x14ac:dyDescent="0.3">
      <c r="A59" s="84"/>
      <c r="B59" s="62"/>
      <c r="C59" s="65"/>
      <c r="D59" s="5" t="s">
        <v>201</v>
      </c>
      <c r="E59" s="2">
        <v>4</v>
      </c>
      <c r="F59" s="2"/>
      <c r="G59" s="2"/>
      <c r="H59" s="21"/>
      <c r="I59" s="6">
        <f t="shared" si="0"/>
        <v>4</v>
      </c>
      <c r="K59"/>
      <c r="L59"/>
      <c r="M59"/>
      <c r="N59"/>
      <c r="O59"/>
      <c r="P59"/>
      <c r="Q59"/>
      <c r="R59"/>
      <c r="S59"/>
      <c r="T59"/>
    </row>
    <row r="60" spans="1:20" x14ac:dyDescent="0.3">
      <c r="A60" s="84"/>
      <c r="B60" s="62"/>
      <c r="C60" s="65"/>
      <c r="D60" s="5" t="s">
        <v>202</v>
      </c>
      <c r="E60" s="2"/>
      <c r="F60" s="2"/>
      <c r="G60" s="2">
        <v>2</v>
      </c>
      <c r="H60" s="21"/>
      <c r="I60" s="6">
        <f t="shared" si="0"/>
        <v>2</v>
      </c>
      <c r="K60"/>
      <c r="L60"/>
      <c r="M60"/>
      <c r="N60"/>
      <c r="O60"/>
      <c r="P60"/>
      <c r="Q60"/>
      <c r="R60"/>
      <c r="S60"/>
      <c r="T60"/>
    </row>
    <row r="61" spans="1:20" x14ac:dyDescent="0.3">
      <c r="A61" s="84"/>
      <c r="B61" s="62"/>
      <c r="C61" s="65"/>
      <c r="D61" s="5" t="s">
        <v>203</v>
      </c>
      <c r="E61" s="2"/>
      <c r="F61" s="2"/>
      <c r="G61" s="2">
        <v>2</v>
      </c>
      <c r="H61" s="21"/>
      <c r="I61" s="6">
        <f t="shared" si="0"/>
        <v>2</v>
      </c>
      <c r="K61"/>
      <c r="L61"/>
      <c r="M61"/>
      <c r="N61"/>
      <c r="O61"/>
      <c r="P61"/>
      <c r="Q61"/>
      <c r="R61"/>
      <c r="S61"/>
      <c r="T61"/>
    </row>
    <row r="62" spans="1:20" ht="15" thickBot="1" x14ac:dyDescent="0.35">
      <c r="A62" s="84"/>
      <c r="B62" s="63"/>
      <c r="C62" s="60"/>
      <c r="D62" s="27" t="s">
        <v>204</v>
      </c>
      <c r="E62" s="22">
        <v>4</v>
      </c>
      <c r="F62" s="22"/>
      <c r="G62" s="22"/>
      <c r="H62" s="23"/>
      <c r="I62" s="6">
        <f t="shared" si="0"/>
        <v>4</v>
      </c>
      <c r="J62" s="6">
        <f>AVERAGE(I58:I62)</f>
        <v>3.2</v>
      </c>
      <c r="K62"/>
      <c r="L62"/>
      <c r="M62"/>
      <c r="N62"/>
      <c r="O62"/>
      <c r="P62"/>
      <c r="Q62"/>
      <c r="R62"/>
      <c r="S62"/>
      <c r="T62"/>
    </row>
    <row r="63" spans="1:20" ht="37.5" customHeight="1" x14ac:dyDescent="0.3">
      <c r="A63" s="84"/>
      <c r="B63" s="61" t="s">
        <v>42</v>
      </c>
      <c r="C63" s="64" t="s">
        <v>43</v>
      </c>
      <c r="D63" s="24" t="s">
        <v>209</v>
      </c>
      <c r="E63" s="25">
        <v>4</v>
      </c>
      <c r="F63" s="25"/>
      <c r="G63" s="25"/>
      <c r="H63" s="26"/>
      <c r="I63" s="6">
        <f t="shared" si="0"/>
        <v>4</v>
      </c>
      <c r="K63"/>
      <c r="L63"/>
      <c r="M63"/>
      <c r="N63"/>
      <c r="O63"/>
      <c r="P63"/>
      <c r="Q63"/>
      <c r="R63"/>
      <c r="S63"/>
      <c r="T63"/>
    </row>
    <row r="64" spans="1:20" x14ac:dyDescent="0.3">
      <c r="A64" s="84"/>
      <c r="B64" s="62"/>
      <c r="C64" s="65"/>
      <c r="D64" s="5" t="s">
        <v>208</v>
      </c>
      <c r="E64" s="2">
        <v>4</v>
      </c>
      <c r="F64" s="2"/>
      <c r="G64" s="2"/>
      <c r="H64" s="21"/>
      <c r="I64" s="6">
        <f t="shared" si="0"/>
        <v>4</v>
      </c>
      <c r="K64"/>
      <c r="L64"/>
      <c r="M64"/>
      <c r="N64"/>
      <c r="O64"/>
      <c r="P64"/>
      <c r="Q64"/>
      <c r="R64"/>
      <c r="S64"/>
      <c r="T64"/>
    </row>
    <row r="65" spans="1:20" x14ac:dyDescent="0.3">
      <c r="A65" s="84"/>
      <c r="B65" s="62"/>
      <c r="C65" s="65"/>
      <c r="D65" s="5" t="s">
        <v>206</v>
      </c>
      <c r="E65" s="2"/>
      <c r="F65" s="2"/>
      <c r="G65" s="2">
        <v>2</v>
      </c>
      <c r="H65" s="21"/>
      <c r="I65" s="6">
        <f t="shared" si="0"/>
        <v>2</v>
      </c>
      <c r="K65"/>
      <c r="L65"/>
      <c r="M65"/>
      <c r="N65"/>
      <c r="O65"/>
      <c r="P65"/>
      <c r="Q65"/>
      <c r="R65"/>
      <c r="S65"/>
      <c r="T65"/>
    </row>
    <row r="66" spans="1:20" ht="15" thickBot="1" x14ac:dyDescent="0.35">
      <c r="A66" s="84"/>
      <c r="B66" s="63"/>
      <c r="C66" s="60"/>
      <c r="D66" s="27" t="s">
        <v>207</v>
      </c>
      <c r="E66" s="22"/>
      <c r="F66" s="22"/>
      <c r="G66" s="22"/>
      <c r="H66" s="23">
        <v>1</v>
      </c>
      <c r="I66" s="6">
        <f t="shared" si="0"/>
        <v>1</v>
      </c>
      <c r="J66" s="6">
        <f>AVERAGE(I63:I66)</f>
        <v>2.75</v>
      </c>
      <c r="K66"/>
      <c r="L66"/>
      <c r="M66"/>
      <c r="N66"/>
      <c r="O66"/>
      <c r="P66"/>
      <c r="Q66"/>
      <c r="R66"/>
      <c r="S66"/>
      <c r="T66"/>
    </row>
    <row r="67" spans="1:20" ht="61.5" customHeight="1" x14ac:dyDescent="0.3">
      <c r="A67" s="84"/>
      <c r="B67" s="61" t="s">
        <v>44</v>
      </c>
      <c r="C67" s="71" t="s">
        <v>45</v>
      </c>
      <c r="D67" s="24" t="s">
        <v>211</v>
      </c>
      <c r="E67" s="25">
        <v>4</v>
      </c>
      <c r="F67" s="25"/>
      <c r="G67" s="25"/>
      <c r="H67" s="26"/>
      <c r="I67" s="6">
        <f t="shared" si="0"/>
        <v>4</v>
      </c>
      <c r="K67"/>
      <c r="L67"/>
      <c r="M67"/>
      <c r="N67"/>
      <c r="O67"/>
      <c r="P67"/>
      <c r="Q67"/>
      <c r="R67"/>
      <c r="S67"/>
      <c r="T67"/>
    </row>
    <row r="68" spans="1:20" ht="15" thickBot="1" x14ac:dyDescent="0.35">
      <c r="A68" s="84"/>
      <c r="B68" s="63"/>
      <c r="C68" s="73"/>
      <c r="D68" s="27" t="s">
        <v>210</v>
      </c>
      <c r="E68" s="22"/>
      <c r="F68" s="22"/>
      <c r="G68" s="22">
        <v>2</v>
      </c>
      <c r="H68" s="23"/>
      <c r="I68" s="6">
        <f t="shared" si="0"/>
        <v>2</v>
      </c>
      <c r="J68" s="6">
        <f>AVERAGE(I67:I68)</f>
        <v>3</v>
      </c>
      <c r="K68"/>
      <c r="L68"/>
      <c r="M68"/>
      <c r="N68"/>
      <c r="O68"/>
      <c r="P68"/>
      <c r="Q68"/>
      <c r="R68"/>
      <c r="S68"/>
      <c r="T68"/>
    </row>
    <row r="69" spans="1:20" ht="52.5" customHeight="1" x14ac:dyDescent="0.3">
      <c r="A69" s="84"/>
      <c r="B69" s="61" t="s">
        <v>46</v>
      </c>
      <c r="C69" s="71" t="s">
        <v>47</v>
      </c>
      <c r="D69" s="24" t="s">
        <v>213</v>
      </c>
      <c r="E69" s="25">
        <v>4</v>
      </c>
      <c r="F69" s="25"/>
      <c r="G69" s="25"/>
      <c r="H69" s="26"/>
      <c r="I69" s="6">
        <f t="shared" si="0"/>
        <v>4</v>
      </c>
      <c r="K69"/>
      <c r="L69"/>
      <c r="M69"/>
      <c r="N69"/>
      <c r="O69"/>
      <c r="P69"/>
      <c r="Q69"/>
      <c r="R69"/>
      <c r="S69"/>
      <c r="T69"/>
    </row>
    <row r="70" spans="1:20" ht="15" thickBot="1" x14ac:dyDescent="0.35">
      <c r="A70" s="85"/>
      <c r="B70" s="63"/>
      <c r="C70" s="73"/>
      <c r="D70" s="27" t="s">
        <v>212</v>
      </c>
      <c r="E70" s="22"/>
      <c r="F70" s="22"/>
      <c r="G70" s="22">
        <v>2</v>
      </c>
      <c r="H70" s="23"/>
      <c r="I70" s="6">
        <f t="shared" si="0"/>
        <v>2</v>
      </c>
      <c r="J70" s="6">
        <f>AVERAGE(I69:I70)</f>
        <v>3</v>
      </c>
      <c r="K70"/>
      <c r="L70"/>
      <c r="M70"/>
      <c r="N70"/>
      <c r="O70"/>
      <c r="P70"/>
      <c r="Q70"/>
      <c r="R70"/>
      <c r="S70"/>
      <c r="T70"/>
    </row>
    <row r="71" spans="1:20" ht="66" customHeight="1" x14ac:dyDescent="0.3">
      <c r="A71" s="83" t="s">
        <v>152</v>
      </c>
      <c r="B71" s="61" t="s">
        <v>48</v>
      </c>
      <c r="C71" s="71" t="s">
        <v>49</v>
      </c>
      <c r="D71" s="24" t="s">
        <v>215</v>
      </c>
      <c r="E71" s="25">
        <v>4</v>
      </c>
      <c r="F71" s="25"/>
      <c r="G71" s="25"/>
      <c r="H71" s="26"/>
      <c r="I71" s="6">
        <f t="shared" ref="I71:I136" si="1">SUM(E71:H71)</f>
        <v>4</v>
      </c>
      <c r="K71"/>
      <c r="L71"/>
      <c r="M71"/>
      <c r="N71"/>
      <c r="O71"/>
      <c r="P71"/>
      <c r="Q71"/>
      <c r="R71"/>
      <c r="S71"/>
      <c r="T71"/>
    </row>
    <row r="72" spans="1:20" ht="28.2" thickBot="1" x14ac:dyDescent="0.35">
      <c r="A72" s="84"/>
      <c r="B72" s="63"/>
      <c r="C72" s="73"/>
      <c r="D72" s="27" t="s">
        <v>214</v>
      </c>
      <c r="E72" s="22">
        <v>4</v>
      </c>
      <c r="F72" s="22"/>
      <c r="G72" s="22"/>
      <c r="H72" s="23"/>
      <c r="I72" s="6">
        <f t="shared" si="1"/>
        <v>4</v>
      </c>
      <c r="J72" s="6">
        <f>AVERAGE(I71:I72)</f>
        <v>4</v>
      </c>
      <c r="K72"/>
      <c r="L72"/>
      <c r="M72"/>
      <c r="N72"/>
      <c r="O72"/>
      <c r="P72"/>
      <c r="Q72"/>
      <c r="R72"/>
      <c r="S72"/>
      <c r="T72"/>
    </row>
    <row r="73" spans="1:20" ht="20.25" customHeight="1" x14ac:dyDescent="0.3">
      <c r="A73" s="84"/>
      <c r="B73" s="61" t="s">
        <v>50</v>
      </c>
      <c r="C73" s="71" t="s">
        <v>51</v>
      </c>
      <c r="D73" s="32" t="s">
        <v>218</v>
      </c>
      <c r="E73" s="18"/>
      <c r="F73" s="18"/>
      <c r="G73" s="18">
        <v>2</v>
      </c>
      <c r="H73" s="19"/>
      <c r="I73" s="6">
        <f t="shared" si="1"/>
        <v>2</v>
      </c>
      <c r="K73"/>
      <c r="L73"/>
      <c r="M73"/>
      <c r="N73"/>
      <c r="O73"/>
      <c r="P73"/>
      <c r="Q73"/>
      <c r="R73"/>
      <c r="S73"/>
      <c r="T73"/>
    </row>
    <row r="74" spans="1:20" x14ac:dyDescent="0.3">
      <c r="A74" s="84"/>
      <c r="B74" s="62"/>
      <c r="C74" s="72"/>
      <c r="D74" s="11" t="s">
        <v>217</v>
      </c>
      <c r="E74" s="3"/>
      <c r="F74" s="3"/>
      <c r="G74" s="3">
        <v>2</v>
      </c>
      <c r="H74" s="20"/>
      <c r="I74" s="6">
        <f t="shared" si="1"/>
        <v>2</v>
      </c>
      <c r="K74"/>
      <c r="L74"/>
      <c r="M74"/>
      <c r="N74"/>
      <c r="O74"/>
      <c r="P74"/>
      <c r="Q74"/>
      <c r="R74"/>
      <c r="S74"/>
      <c r="T74"/>
    </row>
    <row r="75" spans="1:20" ht="15" thickBot="1" x14ac:dyDescent="0.35">
      <c r="A75" s="84"/>
      <c r="B75" s="63"/>
      <c r="C75" s="73"/>
      <c r="D75" s="28" t="s">
        <v>216</v>
      </c>
      <c r="E75" s="33"/>
      <c r="F75" s="33"/>
      <c r="G75" s="33">
        <v>2</v>
      </c>
      <c r="H75" s="34"/>
      <c r="I75" s="6">
        <f t="shared" si="1"/>
        <v>2</v>
      </c>
      <c r="J75" s="6">
        <f>AVERAGE(I73:I75)</f>
        <v>2</v>
      </c>
      <c r="K75"/>
      <c r="L75"/>
      <c r="M75"/>
      <c r="N75"/>
      <c r="O75"/>
      <c r="P75"/>
      <c r="Q75"/>
      <c r="R75"/>
      <c r="S75"/>
      <c r="T75"/>
    </row>
    <row r="76" spans="1:20" ht="34.5" customHeight="1" x14ac:dyDescent="0.3">
      <c r="A76" s="84"/>
      <c r="B76" s="61" t="s">
        <v>52</v>
      </c>
      <c r="C76" s="71" t="s">
        <v>53</v>
      </c>
      <c r="D76" s="24" t="s">
        <v>221</v>
      </c>
      <c r="E76" s="25">
        <v>4</v>
      </c>
      <c r="F76" s="25"/>
      <c r="G76" s="25"/>
      <c r="H76" s="26"/>
      <c r="I76" s="6">
        <f t="shared" si="1"/>
        <v>4</v>
      </c>
      <c r="K76"/>
      <c r="L76"/>
      <c r="M76"/>
      <c r="N76"/>
      <c r="O76"/>
      <c r="P76"/>
      <c r="Q76"/>
      <c r="R76"/>
      <c r="S76"/>
      <c r="T76"/>
    </row>
    <row r="77" spans="1:20" ht="27.6" x14ac:dyDescent="0.3">
      <c r="A77" s="84"/>
      <c r="B77" s="62"/>
      <c r="C77" s="72"/>
      <c r="D77" s="5" t="s">
        <v>219</v>
      </c>
      <c r="E77" s="2">
        <v>4</v>
      </c>
      <c r="F77" s="2"/>
      <c r="G77" s="2"/>
      <c r="H77" s="21"/>
      <c r="I77" s="6">
        <f t="shared" si="1"/>
        <v>4</v>
      </c>
      <c r="K77"/>
      <c r="L77"/>
      <c r="M77"/>
      <c r="N77"/>
      <c r="O77"/>
      <c r="P77"/>
      <c r="Q77"/>
      <c r="R77"/>
      <c r="S77"/>
      <c r="T77"/>
    </row>
    <row r="78" spans="1:20" ht="28.2" thickBot="1" x14ac:dyDescent="0.35">
      <c r="A78" s="85"/>
      <c r="B78" s="63"/>
      <c r="C78" s="73"/>
      <c r="D78" s="27" t="s">
        <v>220</v>
      </c>
      <c r="E78" s="22">
        <v>4</v>
      </c>
      <c r="F78" s="22"/>
      <c r="G78" s="22"/>
      <c r="H78" s="23"/>
      <c r="I78" s="6">
        <f t="shared" si="1"/>
        <v>4</v>
      </c>
      <c r="J78" s="6">
        <f>AVERAGE(I76:I78)</f>
        <v>4</v>
      </c>
      <c r="K78"/>
      <c r="L78"/>
      <c r="M78"/>
      <c r="N78"/>
      <c r="O78"/>
      <c r="P78"/>
      <c r="Q78"/>
      <c r="R78"/>
      <c r="S78"/>
      <c r="T78"/>
    </row>
    <row r="79" spans="1:20" ht="45.75" customHeight="1" x14ac:dyDescent="0.3">
      <c r="A79" s="77" t="s">
        <v>54</v>
      </c>
      <c r="B79" s="69" t="s">
        <v>55</v>
      </c>
      <c r="C79" s="67" t="s">
        <v>56</v>
      </c>
      <c r="D79" s="36" t="s">
        <v>223</v>
      </c>
      <c r="E79" s="25">
        <v>4</v>
      </c>
      <c r="F79" s="25"/>
      <c r="G79" s="25"/>
      <c r="H79" s="26"/>
      <c r="I79" s="6">
        <f t="shared" si="1"/>
        <v>4</v>
      </c>
      <c r="K79"/>
      <c r="L79"/>
      <c r="M79"/>
      <c r="N79"/>
      <c r="O79"/>
      <c r="P79"/>
      <c r="Q79"/>
      <c r="R79"/>
      <c r="S79"/>
      <c r="T79"/>
    </row>
    <row r="80" spans="1:20" ht="28.2" thickBot="1" x14ac:dyDescent="0.35">
      <c r="A80" s="78"/>
      <c r="B80" s="70"/>
      <c r="C80" s="68"/>
      <c r="D80" s="37" t="s">
        <v>222</v>
      </c>
      <c r="E80" s="22">
        <v>4</v>
      </c>
      <c r="F80" s="22"/>
      <c r="G80" s="22"/>
      <c r="H80" s="23"/>
      <c r="I80" s="6">
        <f t="shared" si="1"/>
        <v>4</v>
      </c>
      <c r="J80" s="6">
        <f>AVERAGE(I79:I80)</f>
        <v>4</v>
      </c>
      <c r="K80"/>
      <c r="L80"/>
      <c r="M80"/>
      <c r="N80"/>
      <c r="O80"/>
      <c r="P80"/>
      <c r="Q80"/>
      <c r="R80"/>
      <c r="S80"/>
      <c r="T80"/>
    </row>
    <row r="81" spans="1:20" ht="28.5" customHeight="1" x14ac:dyDescent="0.3">
      <c r="A81" s="78"/>
      <c r="B81" s="69" t="s">
        <v>57</v>
      </c>
      <c r="C81" s="67" t="s">
        <v>58</v>
      </c>
      <c r="D81" s="36" t="s">
        <v>227</v>
      </c>
      <c r="E81" s="25">
        <v>4</v>
      </c>
      <c r="F81" s="25"/>
      <c r="G81" s="25"/>
      <c r="H81" s="26"/>
      <c r="I81" s="6">
        <f t="shared" si="1"/>
        <v>4</v>
      </c>
      <c r="K81"/>
      <c r="L81"/>
      <c r="M81"/>
      <c r="N81"/>
      <c r="O81"/>
      <c r="P81"/>
      <c r="Q81"/>
      <c r="R81"/>
      <c r="S81"/>
      <c r="T81"/>
    </row>
    <row r="82" spans="1:20" ht="27.6" x14ac:dyDescent="0.3">
      <c r="A82" s="78"/>
      <c r="B82" s="75"/>
      <c r="C82" s="74"/>
      <c r="D82" s="35" t="s">
        <v>224</v>
      </c>
      <c r="E82" s="2">
        <v>4</v>
      </c>
      <c r="F82" s="2"/>
      <c r="G82" s="2"/>
      <c r="H82" s="21"/>
      <c r="I82" s="6">
        <f t="shared" si="1"/>
        <v>4</v>
      </c>
      <c r="K82"/>
      <c r="L82"/>
      <c r="M82"/>
      <c r="N82"/>
      <c r="O82"/>
      <c r="P82"/>
      <c r="Q82"/>
      <c r="R82"/>
      <c r="S82"/>
      <c r="T82"/>
    </row>
    <row r="83" spans="1:20" x14ac:dyDescent="0.3">
      <c r="A83" s="78"/>
      <c r="B83" s="75"/>
      <c r="C83" s="74"/>
      <c r="D83" s="35"/>
      <c r="E83" s="2"/>
      <c r="F83" s="2"/>
      <c r="G83" s="2"/>
      <c r="H83" s="21"/>
      <c r="I83" s="6">
        <f t="shared" si="1"/>
        <v>0</v>
      </c>
      <c r="K83"/>
      <c r="L83"/>
      <c r="M83"/>
      <c r="N83"/>
      <c r="O83"/>
      <c r="P83"/>
      <c r="Q83"/>
      <c r="R83"/>
      <c r="S83"/>
      <c r="T83"/>
    </row>
    <row r="84" spans="1:20" x14ac:dyDescent="0.3">
      <c r="A84" s="78"/>
      <c r="B84" s="75"/>
      <c r="C84" s="74"/>
      <c r="D84" s="35" t="s">
        <v>287</v>
      </c>
      <c r="E84" s="2"/>
      <c r="F84" s="2"/>
      <c r="G84" s="2">
        <v>2</v>
      </c>
      <c r="H84" s="21"/>
      <c r="I84" s="6">
        <f t="shared" si="1"/>
        <v>2</v>
      </c>
      <c r="K84"/>
      <c r="L84"/>
      <c r="M84"/>
      <c r="N84"/>
      <c r="O84"/>
      <c r="P84"/>
      <c r="Q84"/>
      <c r="R84"/>
      <c r="S84"/>
      <c r="T84"/>
    </row>
    <row r="85" spans="1:20" x14ac:dyDescent="0.3">
      <c r="A85" s="78"/>
      <c r="B85" s="75"/>
      <c r="C85" s="74"/>
      <c r="D85" s="35" t="s">
        <v>225</v>
      </c>
      <c r="E85" s="2"/>
      <c r="F85" s="2"/>
      <c r="G85" s="2"/>
      <c r="H85" s="21">
        <v>1</v>
      </c>
      <c r="I85" s="6">
        <f t="shared" si="1"/>
        <v>1</v>
      </c>
      <c r="K85"/>
      <c r="L85"/>
      <c r="M85"/>
      <c r="N85"/>
      <c r="O85"/>
      <c r="P85"/>
      <c r="Q85"/>
      <c r="R85"/>
      <c r="S85"/>
      <c r="T85"/>
    </row>
    <row r="86" spans="1:20" ht="15" thickBot="1" x14ac:dyDescent="0.35">
      <c r="A86" s="78"/>
      <c r="B86" s="70"/>
      <c r="C86" s="68"/>
      <c r="D86" s="37" t="s">
        <v>226</v>
      </c>
      <c r="E86" s="22"/>
      <c r="F86" s="22"/>
      <c r="G86" s="22">
        <v>2</v>
      </c>
      <c r="H86" s="23"/>
      <c r="I86" s="6">
        <f t="shared" si="1"/>
        <v>2</v>
      </c>
      <c r="J86" s="6">
        <f>AVERAGE(I81:I86)</f>
        <v>2.1666666666666665</v>
      </c>
      <c r="K86"/>
      <c r="L86"/>
      <c r="M86"/>
      <c r="N86"/>
      <c r="O86"/>
      <c r="P86"/>
      <c r="Q86"/>
      <c r="R86"/>
      <c r="S86"/>
      <c r="T86"/>
    </row>
    <row r="87" spans="1:20" ht="83.4" thickBot="1" x14ac:dyDescent="0.35">
      <c r="A87" s="78"/>
      <c r="B87" s="38" t="s">
        <v>59</v>
      </c>
      <c r="C87" s="30" t="s">
        <v>60</v>
      </c>
      <c r="D87" s="39" t="s">
        <v>61</v>
      </c>
      <c r="E87" s="30">
        <v>4</v>
      </c>
      <c r="F87" s="30"/>
      <c r="G87" s="30"/>
      <c r="H87" s="31"/>
      <c r="I87" s="6">
        <f t="shared" si="1"/>
        <v>4</v>
      </c>
      <c r="J87" s="6">
        <f>AVERAGE(I87)</f>
        <v>4</v>
      </c>
      <c r="K87"/>
      <c r="L87"/>
      <c r="M87"/>
      <c r="N87"/>
      <c r="O87"/>
      <c r="P87"/>
      <c r="Q87"/>
      <c r="R87"/>
      <c r="S87"/>
      <c r="T87"/>
    </row>
    <row r="88" spans="1:20" ht="55.8" thickBot="1" x14ac:dyDescent="0.35">
      <c r="A88" s="78"/>
      <c r="B88" s="38" t="s">
        <v>62</v>
      </c>
      <c r="C88" s="30" t="s">
        <v>63</v>
      </c>
      <c r="D88" s="39" t="s">
        <v>64</v>
      </c>
      <c r="E88" s="30">
        <v>4</v>
      </c>
      <c r="F88" s="30"/>
      <c r="G88" s="30"/>
      <c r="H88" s="31"/>
      <c r="I88" s="6">
        <f t="shared" si="1"/>
        <v>4</v>
      </c>
      <c r="J88" s="6">
        <f>AVERAGE(I88)</f>
        <v>4</v>
      </c>
      <c r="K88"/>
      <c r="L88"/>
      <c r="M88"/>
      <c r="N88"/>
      <c r="O88"/>
      <c r="P88"/>
      <c r="Q88"/>
      <c r="R88"/>
      <c r="S88"/>
      <c r="T88"/>
    </row>
    <row r="89" spans="1:20" ht="21" customHeight="1" x14ac:dyDescent="0.3">
      <c r="A89" s="78"/>
      <c r="B89" s="69" t="s">
        <v>65</v>
      </c>
      <c r="C89" s="67" t="s">
        <v>66</v>
      </c>
      <c r="D89" s="36" t="s">
        <v>231</v>
      </c>
      <c r="E89" s="25">
        <v>4</v>
      </c>
      <c r="F89" s="25"/>
      <c r="G89" s="25"/>
      <c r="H89" s="26"/>
      <c r="I89" s="6">
        <f t="shared" si="1"/>
        <v>4</v>
      </c>
      <c r="K89"/>
      <c r="L89"/>
      <c r="M89"/>
      <c r="N89"/>
      <c r="O89"/>
      <c r="P89"/>
      <c r="Q89"/>
      <c r="R89"/>
      <c r="S89"/>
      <c r="T89"/>
    </row>
    <row r="90" spans="1:20" x14ac:dyDescent="0.3">
      <c r="A90" s="78"/>
      <c r="B90" s="75"/>
      <c r="C90" s="74"/>
      <c r="D90" s="35" t="s">
        <v>228</v>
      </c>
      <c r="E90" s="2">
        <v>4</v>
      </c>
      <c r="F90" s="2"/>
      <c r="G90" s="2"/>
      <c r="H90" s="21"/>
      <c r="I90" s="6">
        <f t="shared" si="1"/>
        <v>4</v>
      </c>
      <c r="K90"/>
      <c r="L90"/>
      <c r="M90"/>
      <c r="N90"/>
      <c r="O90"/>
      <c r="P90"/>
      <c r="Q90"/>
      <c r="R90"/>
      <c r="S90"/>
      <c r="T90"/>
    </row>
    <row r="91" spans="1:20" ht="27.6" x14ac:dyDescent="0.3">
      <c r="A91" s="78"/>
      <c r="B91" s="75"/>
      <c r="C91" s="74"/>
      <c r="D91" s="35" t="s">
        <v>229</v>
      </c>
      <c r="E91" s="2"/>
      <c r="F91" s="2"/>
      <c r="G91" s="2"/>
      <c r="H91" s="21"/>
      <c r="I91" s="6">
        <f t="shared" si="1"/>
        <v>0</v>
      </c>
      <c r="K91"/>
      <c r="L91"/>
      <c r="M91"/>
      <c r="N91"/>
      <c r="O91"/>
      <c r="P91"/>
      <c r="Q91"/>
      <c r="R91"/>
      <c r="S91"/>
      <c r="T91"/>
    </row>
    <row r="92" spans="1:20" ht="36.75" customHeight="1" thickBot="1" x14ac:dyDescent="0.35">
      <c r="A92" s="79"/>
      <c r="B92" s="70"/>
      <c r="C92" s="68"/>
      <c r="D92" s="37" t="s">
        <v>230</v>
      </c>
      <c r="E92" s="41">
        <v>4</v>
      </c>
      <c r="F92" s="41"/>
      <c r="G92" s="41"/>
      <c r="H92" s="51"/>
      <c r="I92" s="6">
        <f t="shared" si="1"/>
        <v>4</v>
      </c>
      <c r="J92" s="6">
        <f>AVERAGE(I89:I92)</f>
        <v>3</v>
      </c>
      <c r="K92"/>
      <c r="L92"/>
      <c r="M92"/>
      <c r="N92"/>
      <c r="O92"/>
      <c r="P92"/>
      <c r="Q92"/>
      <c r="R92"/>
      <c r="S92"/>
      <c r="T92"/>
    </row>
    <row r="93" spans="1:20" s="4" customFormat="1" ht="31.5" customHeight="1" x14ac:dyDescent="0.3">
      <c r="A93" s="89" t="s">
        <v>67</v>
      </c>
      <c r="B93" s="90"/>
      <c r="C93" s="90"/>
      <c r="D93" s="91"/>
      <c r="E93" s="56"/>
      <c r="F93" s="56"/>
      <c r="G93" s="56"/>
      <c r="H93" s="56"/>
      <c r="I93" s="6"/>
      <c r="K93" s="56">
        <f>(J92+J88+J87+J86+J80+J78+J75+J72+J70+J68+J66+J62+J57)/13</f>
        <v>3.3166666666666669</v>
      </c>
    </row>
    <row r="94" spans="1:20" s="4" customFormat="1" ht="15" customHeight="1" thickBot="1" x14ac:dyDescent="0.35">
      <c r="A94" s="80" t="s">
        <v>68</v>
      </c>
      <c r="B94" s="81"/>
      <c r="C94" s="81"/>
      <c r="D94" s="82"/>
      <c r="E94" s="29"/>
      <c r="F94" s="29"/>
      <c r="G94" s="29"/>
      <c r="H94" s="29"/>
      <c r="I94" s="6"/>
    </row>
    <row r="95" spans="1:20" ht="30" customHeight="1" x14ac:dyDescent="0.3">
      <c r="A95" s="61" t="s">
        <v>69</v>
      </c>
      <c r="B95" s="24" t="s">
        <v>70</v>
      </c>
      <c r="C95" s="24" t="s">
        <v>71</v>
      </c>
      <c r="D95" s="24" t="s">
        <v>72</v>
      </c>
      <c r="E95" s="25"/>
      <c r="F95" s="25">
        <v>3</v>
      </c>
      <c r="G95" s="25"/>
      <c r="H95" s="26"/>
      <c r="I95" s="6">
        <f t="shared" si="1"/>
        <v>3</v>
      </c>
      <c r="K95"/>
      <c r="L95"/>
      <c r="M95"/>
      <c r="N95"/>
      <c r="O95"/>
      <c r="P95"/>
      <c r="Q95"/>
      <c r="R95"/>
      <c r="S95"/>
      <c r="T95"/>
    </row>
    <row r="96" spans="1:20" ht="51" customHeight="1" x14ac:dyDescent="0.3">
      <c r="A96" s="62"/>
      <c r="B96" s="59" t="s">
        <v>73</v>
      </c>
      <c r="C96" s="59" t="s">
        <v>74</v>
      </c>
      <c r="D96" s="5" t="s">
        <v>237</v>
      </c>
      <c r="E96" s="2"/>
      <c r="F96" s="2">
        <v>3</v>
      </c>
      <c r="G96" s="2"/>
      <c r="H96" s="21"/>
      <c r="I96" s="6">
        <f t="shared" si="1"/>
        <v>3</v>
      </c>
      <c r="K96"/>
      <c r="L96"/>
      <c r="M96"/>
      <c r="N96"/>
      <c r="O96"/>
      <c r="P96"/>
      <c r="Q96"/>
      <c r="R96"/>
      <c r="S96"/>
      <c r="T96"/>
    </row>
    <row r="97" spans="1:20" x14ac:dyDescent="0.3">
      <c r="A97" s="62"/>
      <c r="B97" s="66"/>
      <c r="C97" s="66"/>
      <c r="D97" s="5" t="s">
        <v>236</v>
      </c>
      <c r="E97" s="2">
        <v>4</v>
      </c>
      <c r="F97" s="2"/>
      <c r="G97" s="2"/>
      <c r="H97" s="21"/>
      <c r="I97" s="6">
        <f t="shared" si="1"/>
        <v>4</v>
      </c>
      <c r="K97"/>
      <c r="L97"/>
      <c r="M97"/>
      <c r="N97"/>
      <c r="O97"/>
      <c r="P97"/>
      <c r="Q97"/>
      <c r="R97"/>
      <c r="S97"/>
      <c r="T97"/>
    </row>
    <row r="98" spans="1:20" ht="44.25" customHeight="1" x14ac:dyDescent="0.3">
      <c r="A98" s="62"/>
      <c r="B98" s="59" t="s">
        <v>75</v>
      </c>
      <c r="C98" s="59" t="s">
        <v>76</v>
      </c>
      <c r="D98" s="11" t="s">
        <v>241</v>
      </c>
      <c r="E98" s="3"/>
      <c r="F98" s="2">
        <v>3</v>
      </c>
      <c r="G98" s="2"/>
      <c r="H98" s="21"/>
      <c r="I98" s="6">
        <f t="shared" si="1"/>
        <v>3</v>
      </c>
      <c r="K98"/>
      <c r="L98"/>
      <c r="M98"/>
      <c r="N98"/>
      <c r="O98"/>
      <c r="P98"/>
      <c r="Q98"/>
      <c r="R98"/>
      <c r="S98"/>
      <c r="T98"/>
    </row>
    <row r="99" spans="1:20" ht="27.6" x14ac:dyDescent="0.3">
      <c r="A99" s="62"/>
      <c r="B99" s="65"/>
      <c r="C99" s="65"/>
      <c r="D99" s="11" t="s">
        <v>238</v>
      </c>
      <c r="E99" s="3">
        <v>4</v>
      </c>
      <c r="F99" s="2"/>
      <c r="G99" s="2"/>
      <c r="H99" s="21"/>
      <c r="I99" s="6">
        <f t="shared" si="1"/>
        <v>4</v>
      </c>
      <c r="K99"/>
      <c r="L99"/>
      <c r="M99"/>
      <c r="N99"/>
      <c r="O99"/>
      <c r="P99"/>
      <c r="Q99"/>
      <c r="R99"/>
      <c r="S99"/>
      <c r="T99"/>
    </row>
    <row r="100" spans="1:20" x14ac:dyDescent="0.3">
      <c r="A100" s="62"/>
      <c r="B100" s="65"/>
      <c r="C100" s="65"/>
      <c r="D100" s="11" t="s">
        <v>239</v>
      </c>
      <c r="E100" s="3">
        <v>4</v>
      </c>
      <c r="F100" s="2"/>
      <c r="G100" s="2"/>
      <c r="H100" s="21"/>
      <c r="I100" s="6">
        <f t="shared" si="1"/>
        <v>4</v>
      </c>
      <c r="K100"/>
      <c r="L100"/>
      <c r="M100"/>
      <c r="N100"/>
      <c r="O100"/>
      <c r="P100"/>
      <c r="Q100"/>
      <c r="R100"/>
      <c r="S100"/>
      <c r="T100"/>
    </row>
    <row r="101" spans="1:20" ht="28.2" thickBot="1" x14ac:dyDescent="0.35">
      <c r="A101" s="62"/>
      <c r="B101" s="65"/>
      <c r="C101" s="65"/>
      <c r="D101" s="28" t="s">
        <v>240</v>
      </c>
      <c r="E101" s="58">
        <v>4</v>
      </c>
      <c r="F101" s="41"/>
      <c r="G101" s="41"/>
      <c r="H101" s="51"/>
      <c r="I101" s="6">
        <f t="shared" si="1"/>
        <v>4</v>
      </c>
      <c r="K101"/>
      <c r="L101"/>
      <c r="M101"/>
      <c r="N101"/>
      <c r="O101"/>
      <c r="P101"/>
      <c r="Q101"/>
      <c r="R101"/>
      <c r="S101"/>
      <c r="T101"/>
    </row>
    <row r="102" spans="1:20" ht="15" customHeight="1" thickBot="1" x14ac:dyDescent="0.35">
      <c r="A102" s="63"/>
      <c r="B102" s="60"/>
      <c r="C102" s="60"/>
      <c r="D102" s="10" t="s">
        <v>288</v>
      </c>
      <c r="E102" s="33">
        <v>4</v>
      </c>
      <c r="F102" s="22"/>
      <c r="G102" s="22"/>
      <c r="H102" s="23"/>
      <c r="I102" s="6">
        <f t="shared" si="1"/>
        <v>4</v>
      </c>
      <c r="J102" s="6">
        <f>AVERAGE(I95:I102)</f>
        <v>3.625</v>
      </c>
      <c r="K102"/>
      <c r="L102"/>
      <c r="M102"/>
      <c r="N102"/>
      <c r="O102"/>
      <c r="P102"/>
      <c r="Q102"/>
      <c r="R102"/>
      <c r="S102"/>
      <c r="T102"/>
    </row>
    <row r="103" spans="1:20" ht="75" customHeight="1" x14ac:dyDescent="0.3">
      <c r="A103" s="61" t="s">
        <v>77</v>
      </c>
      <c r="B103" s="64" t="s">
        <v>78</v>
      </c>
      <c r="C103" s="64" t="s">
        <v>79</v>
      </c>
      <c r="D103" s="24" t="s">
        <v>243</v>
      </c>
      <c r="E103" s="25">
        <v>4</v>
      </c>
      <c r="F103" s="25"/>
      <c r="G103" s="25"/>
      <c r="H103" s="26"/>
      <c r="I103" s="6">
        <f t="shared" si="1"/>
        <v>4</v>
      </c>
      <c r="K103"/>
      <c r="L103"/>
      <c r="M103"/>
      <c r="N103"/>
      <c r="O103"/>
      <c r="P103"/>
      <c r="Q103"/>
      <c r="R103"/>
      <c r="S103"/>
      <c r="T103"/>
    </row>
    <row r="104" spans="1:20" ht="27.6" x14ac:dyDescent="0.3">
      <c r="A104" s="62"/>
      <c r="B104" s="66"/>
      <c r="C104" s="66"/>
      <c r="D104" s="5" t="s">
        <v>242</v>
      </c>
      <c r="E104" s="2">
        <v>4</v>
      </c>
      <c r="F104" s="2"/>
      <c r="G104" s="2"/>
      <c r="H104" s="21"/>
      <c r="I104" s="6">
        <f t="shared" si="1"/>
        <v>4</v>
      </c>
      <c r="K104"/>
      <c r="L104"/>
      <c r="M104"/>
      <c r="N104"/>
      <c r="O104"/>
      <c r="P104"/>
      <c r="Q104"/>
      <c r="R104"/>
      <c r="S104"/>
      <c r="T104"/>
    </row>
    <row r="105" spans="1:20" ht="36.75" customHeight="1" x14ac:dyDescent="0.3">
      <c r="A105" s="62"/>
      <c r="B105" s="59" t="s">
        <v>80</v>
      </c>
      <c r="C105" s="59" t="s">
        <v>81</v>
      </c>
      <c r="D105" s="5" t="s">
        <v>245</v>
      </c>
      <c r="E105" s="2">
        <v>4</v>
      </c>
      <c r="F105" s="2"/>
      <c r="G105" s="2"/>
      <c r="H105" s="21"/>
      <c r="I105" s="6">
        <f t="shared" si="1"/>
        <v>4</v>
      </c>
      <c r="K105"/>
      <c r="L105"/>
      <c r="M105"/>
      <c r="N105"/>
      <c r="O105"/>
      <c r="P105"/>
      <c r="Q105"/>
      <c r="R105"/>
      <c r="S105"/>
      <c r="T105"/>
    </row>
    <row r="106" spans="1:20" ht="27.6" x14ac:dyDescent="0.3">
      <c r="A106" s="62"/>
      <c r="B106" s="65"/>
      <c r="C106" s="65"/>
      <c r="D106" s="5" t="s">
        <v>242</v>
      </c>
      <c r="E106" s="2">
        <v>4</v>
      </c>
      <c r="F106" s="2"/>
      <c r="G106" s="2"/>
      <c r="H106" s="21"/>
      <c r="I106" s="6">
        <f t="shared" si="1"/>
        <v>4</v>
      </c>
      <c r="K106"/>
      <c r="L106"/>
      <c r="M106"/>
      <c r="N106"/>
      <c r="O106"/>
      <c r="P106"/>
      <c r="Q106"/>
      <c r="R106"/>
      <c r="S106"/>
      <c r="T106"/>
    </row>
    <row r="107" spans="1:20" ht="27.6" x14ac:dyDescent="0.3">
      <c r="A107" s="62"/>
      <c r="B107" s="66"/>
      <c r="C107" s="66"/>
      <c r="D107" s="5" t="s">
        <v>244</v>
      </c>
      <c r="E107" s="2">
        <v>4</v>
      </c>
      <c r="F107" s="2"/>
      <c r="G107" s="2"/>
      <c r="H107" s="21"/>
      <c r="I107" s="6">
        <f t="shared" si="1"/>
        <v>4</v>
      </c>
      <c r="K107"/>
      <c r="L107"/>
      <c r="M107"/>
      <c r="N107"/>
      <c r="O107"/>
      <c r="P107"/>
      <c r="Q107"/>
      <c r="R107"/>
      <c r="S107"/>
      <c r="T107"/>
    </row>
    <row r="108" spans="1:20" ht="41.4" x14ac:dyDescent="0.3">
      <c r="A108" s="62"/>
      <c r="B108" s="5" t="s">
        <v>82</v>
      </c>
      <c r="C108" s="5" t="s">
        <v>83</v>
      </c>
      <c r="D108" s="5" t="s">
        <v>84</v>
      </c>
      <c r="E108" s="2">
        <v>4</v>
      </c>
      <c r="F108" s="2"/>
      <c r="G108" s="2"/>
      <c r="H108" s="21"/>
      <c r="I108" s="6">
        <f t="shared" si="1"/>
        <v>4</v>
      </c>
      <c r="K108"/>
      <c r="L108"/>
      <c r="M108"/>
      <c r="N108"/>
      <c r="O108"/>
      <c r="P108"/>
      <c r="Q108"/>
      <c r="R108"/>
      <c r="S108"/>
      <c r="T108"/>
    </row>
    <row r="109" spans="1:20" ht="33.75" customHeight="1" x14ac:dyDescent="0.3">
      <c r="A109" s="62"/>
      <c r="B109" s="59" t="s">
        <v>85</v>
      </c>
      <c r="C109" s="59" t="s">
        <v>86</v>
      </c>
      <c r="D109" s="5" t="s">
        <v>248</v>
      </c>
      <c r="E109" s="2">
        <v>4</v>
      </c>
      <c r="F109" s="2"/>
      <c r="G109" s="2"/>
      <c r="H109" s="21"/>
      <c r="I109" s="6">
        <f t="shared" si="1"/>
        <v>4</v>
      </c>
      <c r="K109"/>
      <c r="L109"/>
      <c r="M109"/>
      <c r="N109"/>
      <c r="O109"/>
      <c r="P109"/>
      <c r="Q109"/>
      <c r="R109"/>
      <c r="S109"/>
      <c r="T109"/>
    </row>
    <row r="110" spans="1:20" ht="27.6" x14ac:dyDescent="0.3">
      <c r="A110" s="62"/>
      <c r="B110" s="65"/>
      <c r="C110" s="65"/>
      <c r="D110" s="5" t="s">
        <v>246</v>
      </c>
      <c r="E110" s="2">
        <v>4</v>
      </c>
      <c r="F110" s="2"/>
      <c r="G110" s="2"/>
      <c r="H110" s="21"/>
      <c r="I110" s="6">
        <f t="shared" si="1"/>
        <v>4</v>
      </c>
      <c r="K110"/>
      <c r="L110"/>
      <c r="M110"/>
      <c r="N110"/>
      <c r="O110"/>
      <c r="P110"/>
      <c r="Q110"/>
      <c r="R110"/>
      <c r="S110"/>
      <c r="T110"/>
    </row>
    <row r="111" spans="1:20" ht="36.75" customHeight="1" thickBot="1" x14ac:dyDescent="0.35">
      <c r="A111" s="63"/>
      <c r="B111" s="60"/>
      <c r="C111" s="60"/>
      <c r="D111" s="27" t="s">
        <v>247</v>
      </c>
      <c r="E111" s="22">
        <v>4</v>
      </c>
      <c r="F111" s="22"/>
      <c r="G111" s="22"/>
      <c r="H111" s="23"/>
      <c r="I111" s="6">
        <f t="shared" si="1"/>
        <v>4</v>
      </c>
      <c r="J111" s="6">
        <f>AVERAGE(I103:I111)</f>
        <v>4</v>
      </c>
      <c r="K111"/>
      <c r="L111"/>
      <c r="M111"/>
      <c r="N111"/>
      <c r="O111"/>
      <c r="P111"/>
      <c r="Q111"/>
      <c r="R111"/>
      <c r="S111"/>
      <c r="T111"/>
    </row>
    <row r="112" spans="1:20" ht="60" customHeight="1" x14ac:dyDescent="0.3">
      <c r="A112" s="61" t="s">
        <v>153</v>
      </c>
      <c r="B112" s="64" t="s">
        <v>87</v>
      </c>
      <c r="C112" s="64" t="s">
        <v>88</v>
      </c>
      <c r="D112" s="24" t="s">
        <v>250</v>
      </c>
      <c r="E112" s="25">
        <v>4</v>
      </c>
      <c r="F112" s="25"/>
      <c r="G112" s="25"/>
      <c r="H112" s="26"/>
      <c r="I112" s="6">
        <f t="shared" si="1"/>
        <v>4</v>
      </c>
      <c r="K112"/>
      <c r="L112"/>
      <c r="M112"/>
      <c r="N112"/>
      <c r="O112"/>
      <c r="P112"/>
      <c r="Q112"/>
      <c r="R112"/>
      <c r="S112"/>
      <c r="T112"/>
    </row>
    <row r="113" spans="1:20" ht="27.6" x14ac:dyDescent="0.3">
      <c r="A113" s="62"/>
      <c r="B113" s="66"/>
      <c r="C113" s="66"/>
      <c r="D113" s="5" t="s">
        <v>249</v>
      </c>
      <c r="E113" s="2">
        <v>4</v>
      </c>
      <c r="F113" s="2"/>
      <c r="G113" s="2"/>
      <c r="H113" s="21"/>
      <c r="I113" s="6">
        <f t="shared" si="1"/>
        <v>4</v>
      </c>
      <c r="K113"/>
      <c r="L113"/>
      <c r="M113"/>
      <c r="N113"/>
      <c r="O113"/>
      <c r="P113"/>
      <c r="Q113"/>
      <c r="R113"/>
      <c r="S113"/>
      <c r="T113"/>
    </row>
    <row r="114" spans="1:20" ht="38.25" customHeight="1" x14ac:dyDescent="0.3">
      <c r="A114" s="62"/>
      <c r="B114" s="59" t="s">
        <v>89</v>
      </c>
      <c r="C114" s="59" t="s">
        <v>90</v>
      </c>
      <c r="D114" s="5" t="s">
        <v>253</v>
      </c>
      <c r="E114" s="2">
        <v>4</v>
      </c>
      <c r="F114" s="2"/>
      <c r="G114" s="2"/>
      <c r="H114" s="21"/>
      <c r="I114" s="6">
        <f t="shared" si="1"/>
        <v>4</v>
      </c>
      <c r="K114"/>
      <c r="L114"/>
      <c r="M114"/>
      <c r="N114"/>
      <c r="O114"/>
      <c r="P114"/>
      <c r="Q114"/>
      <c r="R114"/>
      <c r="S114"/>
      <c r="T114"/>
    </row>
    <row r="115" spans="1:20" ht="27.6" x14ac:dyDescent="0.3">
      <c r="A115" s="62"/>
      <c r="B115" s="65"/>
      <c r="C115" s="65"/>
      <c r="D115" s="5" t="s">
        <v>251</v>
      </c>
      <c r="E115" s="2">
        <v>4</v>
      </c>
      <c r="F115" s="2"/>
      <c r="G115" s="2"/>
      <c r="H115" s="21"/>
      <c r="I115" s="6">
        <f t="shared" si="1"/>
        <v>4</v>
      </c>
      <c r="K115"/>
      <c r="L115"/>
      <c r="M115"/>
      <c r="N115"/>
      <c r="O115"/>
      <c r="P115"/>
      <c r="Q115"/>
      <c r="R115"/>
      <c r="S115"/>
      <c r="T115"/>
    </row>
    <row r="116" spans="1:20" ht="31.5" customHeight="1" thickBot="1" x14ac:dyDescent="0.35">
      <c r="A116" s="63"/>
      <c r="B116" s="60"/>
      <c r="C116" s="60"/>
      <c r="D116" s="27" t="s">
        <v>252</v>
      </c>
      <c r="E116" s="22">
        <v>4</v>
      </c>
      <c r="F116" s="22"/>
      <c r="G116" s="22"/>
      <c r="H116" s="23"/>
      <c r="I116" s="6">
        <f t="shared" si="1"/>
        <v>4</v>
      </c>
      <c r="J116" s="6">
        <f>AVERAGE(I112:I116)</f>
        <v>4</v>
      </c>
      <c r="K116"/>
      <c r="L116"/>
      <c r="M116"/>
      <c r="N116"/>
      <c r="O116"/>
      <c r="P116"/>
      <c r="Q116"/>
      <c r="R116"/>
      <c r="S116"/>
      <c r="T116"/>
    </row>
    <row r="117" spans="1:20" ht="60" customHeight="1" x14ac:dyDescent="0.3">
      <c r="A117" s="61" t="s">
        <v>91</v>
      </c>
      <c r="B117" s="24" t="s">
        <v>92</v>
      </c>
      <c r="C117" s="24" t="s">
        <v>93</v>
      </c>
      <c r="D117" s="24" t="s">
        <v>94</v>
      </c>
      <c r="E117" s="25">
        <v>4</v>
      </c>
      <c r="F117" s="25"/>
      <c r="G117" s="25"/>
      <c r="H117" s="26"/>
      <c r="I117" s="6">
        <f t="shared" si="1"/>
        <v>4</v>
      </c>
      <c r="K117"/>
      <c r="L117"/>
      <c r="M117"/>
      <c r="N117"/>
      <c r="O117"/>
      <c r="P117"/>
      <c r="Q117"/>
      <c r="R117"/>
      <c r="S117"/>
      <c r="T117"/>
    </row>
    <row r="118" spans="1:20" ht="51" customHeight="1" x14ac:dyDescent="0.3">
      <c r="A118" s="62"/>
      <c r="B118" s="59" t="s">
        <v>95</v>
      </c>
      <c r="C118" s="59" t="s">
        <v>96</v>
      </c>
      <c r="D118" s="5" t="s">
        <v>255</v>
      </c>
      <c r="E118" s="2"/>
      <c r="F118" s="2">
        <v>3</v>
      </c>
      <c r="G118" s="2"/>
      <c r="H118" s="21"/>
      <c r="I118" s="6">
        <f t="shared" si="1"/>
        <v>3</v>
      </c>
      <c r="K118"/>
      <c r="L118"/>
      <c r="M118"/>
      <c r="N118"/>
      <c r="O118"/>
      <c r="P118"/>
      <c r="Q118"/>
      <c r="R118"/>
      <c r="S118"/>
      <c r="T118"/>
    </row>
    <row r="119" spans="1:20" ht="51" customHeight="1" x14ac:dyDescent="0.3">
      <c r="A119" s="62"/>
      <c r="B119" s="65"/>
      <c r="C119" s="65"/>
      <c r="D119" s="50" t="s">
        <v>289</v>
      </c>
      <c r="E119" s="41">
        <v>4</v>
      </c>
      <c r="F119" s="41"/>
      <c r="G119" s="41"/>
      <c r="H119" s="51"/>
      <c r="K119"/>
      <c r="L119"/>
      <c r="M119"/>
      <c r="N119"/>
      <c r="O119"/>
      <c r="P119"/>
      <c r="Q119"/>
      <c r="R119"/>
      <c r="S119"/>
      <c r="T119"/>
    </row>
    <row r="120" spans="1:20" ht="15" thickBot="1" x14ac:dyDescent="0.35">
      <c r="A120" s="63"/>
      <c r="B120" s="60"/>
      <c r="C120" s="60"/>
      <c r="D120" s="27" t="s">
        <v>254</v>
      </c>
      <c r="E120" s="22"/>
      <c r="F120" s="22">
        <v>3</v>
      </c>
      <c r="G120" s="22"/>
      <c r="H120" s="23"/>
      <c r="I120" s="6">
        <f t="shared" si="1"/>
        <v>3</v>
      </c>
      <c r="J120" s="6">
        <f>AVERAGE(I117:I120)</f>
        <v>3.3333333333333335</v>
      </c>
      <c r="K120"/>
      <c r="L120"/>
      <c r="M120"/>
      <c r="N120"/>
      <c r="O120"/>
      <c r="P120"/>
      <c r="Q120"/>
      <c r="R120"/>
      <c r="S120"/>
      <c r="T120"/>
    </row>
    <row r="121" spans="1:20" ht="48.75" customHeight="1" x14ac:dyDescent="0.3">
      <c r="A121" s="76" t="s">
        <v>97</v>
      </c>
      <c r="B121" s="66" t="s">
        <v>98</v>
      </c>
      <c r="C121" s="66" t="s">
        <v>99</v>
      </c>
      <c r="D121" s="40" t="s">
        <v>258</v>
      </c>
      <c r="E121" s="40"/>
      <c r="F121" s="40">
        <v>3</v>
      </c>
      <c r="G121" s="40"/>
      <c r="H121" s="43"/>
      <c r="I121" s="6">
        <f t="shared" si="1"/>
        <v>3</v>
      </c>
      <c r="K121"/>
      <c r="L121"/>
      <c r="M121"/>
      <c r="N121"/>
      <c r="O121"/>
      <c r="P121"/>
      <c r="Q121"/>
      <c r="R121"/>
      <c r="S121"/>
      <c r="T121"/>
    </row>
    <row r="122" spans="1:20" x14ac:dyDescent="0.3">
      <c r="A122" s="75"/>
      <c r="B122" s="74"/>
      <c r="C122" s="74"/>
      <c r="D122" s="2" t="s">
        <v>256</v>
      </c>
      <c r="E122" s="2">
        <v>4</v>
      </c>
      <c r="F122" s="2"/>
      <c r="G122" s="2"/>
      <c r="H122" s="21"/>
      <c r="I122" s="6">
        <f t="shared" si="1"/>
        <v>4</v>
      </c>
      <c r="K122"/>
      <c r="L122"/>
      <c r="M122"/>
      <c r="N122"/>
      <c r="O122"/>
      <c r="P122"/>
      <c r="Q122"/>
      <c r="R122"/>
      <c r="S122"/>
      <c r="T122"/>
    </row>
    <row r="123" spans="1:20" x14ac:dyDescent="0.3">
      <c r="A123" s="75"/>
      <c r="B123" s="74"/>
      <c r="C123" s="74"/>
      <c r="D123" s="2" t="s">
        <v>257</v>
      </c>
      <c r="E123" s="2"/>
      <c r="F123" s="2"/>
      <c r="G123" s="2"/>
      <c r="H123" s="21">
        <v>1</v>
      </c>
      <c r="I123" s="6">
        <f t="shared" si="1"/>
        <v>1</v>
      </c>
      <c r="K123"/>
      <c r="L123"/>
      <c r="M123"/>
      <c r="N123"/>
      <c r="O123"/>
      <c r="P123"/>
      <c r="Q123"/>
      <c r="R123"/>
      <c r="S123"/>
      <c r="T123"/>
    </row>
    <row r="124" spans="1:20" ht="60" customHeight="1" x14ac:dyDescent="0.3">
      <c r="A124" s="75"/>
      <c r="B124" s="74" t="s">
        <v>100</v>
      </c>
      <c r="C124" s="74" t="s">
        <v>101</v>
      </c>
      <c r="D124" s="2" t="s">
        <v>260</v>
      </c>
      <c r="E124" s="2"/>
      <c r="F124" s="2">
        <v>3</v>
      </c>
      <c r="G124" s="2"/>
      <c r="H124" s="21"/>
      <c r="I124" s="6">
        <f t="shared" si="1"/>
        <v>3</v>
      </c>
      <c r="K124"/>
      <c r="L124"/>
      <c r="M124"/>
      <c r="N124"/>
      <c r="O124"/>
      <c r="P124"/>
      <c r="Q124"/>
      <c r="R124"/>
      <c r="S124"/>
      <c r="T124"/>
    </row>
    <row r="125" spans="1:20" ht="15" thickBot="1" x14ac:dyDescent="0.35">
      <c r="A125" s="70"/>
      <c r="B125" s="68"/>
      <c r="C125" s="68"/>
      <c r="D125" s="22" t="s">
        <v>259</v>
      </c>
      <c r="E125" s="41"/>
      <c r="F125" s="41"/>
      <c r="G125" s="41"/>
      <c r="H125" s="51">
        <v>1</v>
      </c>
      <c r="I125" s="6">
        <f t="shared" si="1"/>
        <v>1</v>
      </c>
      <c r="J125" s="6">
        <f>AVERAGE(I121:I125)</f>
        <v>2.4</v>
      </c>
      <c r="K125"/>
      <c r="L125"/>
      <c r="M125"/>
      <c r="N125"/>
      <c r="O125"/>
      <c r="P125"/>
      <c r="Q125"/>
      <c r="R125"/>
      <c r="S125"/>
      <c r="T125"/>
    </row>
    <row r="126" spans="1:20" s="13" customFormat="1" ht="26.25" customHeight="1" x14ac:dyDescent="0.3">
      <c r="A126" s="89" t="s">
        <v>102</v>
      </c>
      <c r="B126" s="90"/>
      <c r="C126" s="90"/>
      <c r="D126" s="91"/>
      <c r="E126" s="56"/>
      <c r="F126" s="56"/>
      <c r="G126" s="56"/>
      <c r="H126" s="56"/>
      <c r="I126" s="6"/>
      <c r="K126" s="56">
        <f>(J125+J120+J116+J111+J102)/5</f>
        <v>3.4716666666666667</v>
      </c>
    </row>
    <row r="127" spans="1:20" s="13" customFormat="1" ht="31.5" customHeight="1" x14ac:dyDescent="0.3">
      <c r="A127" s="86" t="s">
        <v>285</v>
      </c>
      <c r="B127" s="87"/>
      <c r="C127" s="87"/>
      <c r="D127" s="88"/>
      <c r="E127" s="57"/>
      <c r="F127" s="57"/>
      <c r="G127" s="57"/>
      <c r="H127" s="57"/>
      <c r="I127" s="6"/>
      <c r="K127" s="57"/>
    </row>
    <row r="128" spans="1:20" s="13" customFormat="1" ht="28.5" customHeight="1" x14ac:dyDescent="0.3">
      <c r="A128" s="101" t="s">
        <v>103</v>
      </c>
      <c r="B128" s="102"/>
      <c r="C128" s="102"/>
      <c r="D128" s="103"/>
      <c r="E128" s="14"/>
      <c r="F128" s="14"/>
      <c r="G128" s="14"/>
      <c r="H128" s="14"/>
      <c r="I128" s="6"/>
    </row>
    <row r="129" spans="1:20" s="13" customFormat="1" ht="15" customHeight="1" thickBot="1" x14ac:dyDescent="0.35">
      <c r="A129" s="92" t="s">
        <v>104</v>
      </c>
      <c r="B129" s="93"/>
      <c r="C129" s="93"/>
      <c r="D129" s="94"/>
      <c r="E129" s="44"/>
      <c r="F129" s="44"/>
      <c r="G129" s="44"/>
      <c r="H129" s="44"/>
      <c r="I129" s="6"/>
    </row>
    <row r="130" spans="1:20" x14ac:dyDescent="0.3">
      <c r="A130" s="95" t="s">
        <v>105</v>
      </c>
      <c r="B130" s="64" t="s">
        <v>106</v>
      </c>
      <c r="C130" s="64" t="s">
        <v>154</v>
      </c>
      <c r="D130" s="24" t="s">
        <v>266</v>
      </c>
      <c r="E130" s="25">
        <v>4</v>
      </c>
      <c r="F130" s="25" t="s">
        <v>107</v>
      </c>
      <c r="G130" s="25" t="s">
        <v>108</v>
      </c>
      <c r="H130" s="26"/>
      <c r="I130" s="6">
        <f t="shared" si="1"/>
        <v>4</v>
      </c>
      <c r="K130"/>
      <c r="L130"/>
      <c r="M130"/>
      <c r="N130"/>
      <c r="O130"/>
      <c r="P130"/>
      <c r="Q130"/>
      <c r="R130"/>
      <c r="S130"/>
      <c r="T130"/>
    </row>
    <row r="131" spans="1:20" ht="27.6" x14ac:dyDescent="0.3">
      <c r="A131" s="96"/>
      <c r="B131" s="65"/>
      <c r="C131" s="65"/>
      <c r="D131" s="5" t="s">
        <v>261</v>
      </c>
      <c r="E131" s="2">
        <v>4</v>
      </c>
      <c r="F131" s="2"/>
      <c r="G131" s="2"/>
      <c r="H131" s="21"/>
      <c r="I131" s="6">
        <f t="shared" si="1"/>
        <v>4</v>
      </c>
      <c r="K131"/>
      <c r="L131"/>
      <c r="M131"/>
      <c r="N131"/>
      <c r="O131"/>
      <c r="P131"/>
      <c r="Q131"/>
      <c r="R131"/>
      <c r="S131"/>
      <c r="T131"/>
    </row>
    <row r="132" spans="1:20" ht="27.6" x14ac:dyDescent="0.3">
      <c r="A132" s="96"/>
      <c r="B132" s="65"/>
      <c r="C132" s="65"/>
      <c r="D132" s="5" t="s">
        <v>262</v>
      </c>
      <c r="E132" s="2">
        <v>4</v>
      </c>
      <c r="F132" s="2"/>
      <c r="G132" s="2"/>
      <c r="H132" s="21"/>
      <c r="I132" s="6">
        <f t="shared" si="1"/>
        <v>4</v>
      </c>
      <c r="K132"/>
      <c r="L132"/>
      <c r="M132"/>
      <c r="N132"/>
      <c r="O132"/>
      <c r="P132"/>
      <c r="Q132"/>
      <c r="R132"/>
      <c r="S132"/>
      <c r="T132"/>
    </row>
    <row r="133" spans="1:20" x14ac:dyDescent="0.3">
      <c r="A133" s="96"/>
      <c r="B133" s="65"/>
      <c r="C133" s="65"/>
      <c r="D133" s="5" t="s">
        <v>263</v>
      </c>
      <c r="E133" s="2"/>
      <c r="F133" s="2"/>
      <c r="G133" s="2">
        <v>2</v>
      </c>
      <c r="H133" s="21"/>
      <c r="I133" s="6">
        <f t="shared" si="1"/>
        <v>2</v>
      </c>
      <c r="K133"/>
      <c r="L133"/>
      <c r="M133"/>
      <c r="N133"/>
      <c r="O133"/>
      <c r="P133"/>
      <c r="Q133"/>
      <c r="R133"/>
      <c r="S133"/>
      <c r="T133"/>
    </row>
    <row r="134" spans="1:20" x14ac:dyDescent="0.3">
      <c r="A134" s="96"/>
      <c r="B134" s="65"/>
      <c r="C134" s="65"/>
      <c r="D134" s="5" t="s">
        <v>264</v>
      </c>
      <c r="E134" s="2"/>
      <c r="F134" s="2"/>
      <c r="G134" s="2">
        <v>2</v>
      </c>
      <c r="H134" s="21"/>
      <c r="I134" s="6">
        <f t="shared" si="1"/>
        <v>2</v>
      </c>
      <c r="K134"/>
      <c r="L134"/>
      <c r="M134"/>
      <c r="N134"/>
      <c r="O134"/>
      <c r="P134"/>
      <c r="Q134"/>
      <c r="R134"/>
      <c r="S134"/>
      <c r="T134"/>
    </row>
    <row r="135" spans="1:20" x14ac:dyDescent="0.3">
      <c r="A135" s="96"/>
      <c r="B135" s="66"/>
      <c r="C135" s="66"/>
      <c r="D135" s="5" t="s">
        <v>265</v>
      </c>
      <c r="E135" s="2"/>
      <c r="F135" s="2"/>
      <c r="G135" s="2">
        <v>2</v>
      </c>
      <c r="H135" s="21"/>
      <c r="I135" s="6">
        <f t="shared" si="1"/>
        <v>2</v>
      </c>
      <c r="K135"/>
      <c r="L135"/>
      <c r="M135"/>
      <c r="N135"/>
      <c r="O135"/>
      <c r="P135"/>
      <c r="Q135"/>
      <c r="R135"/>
      <c r="S135"/>
      <c r="T135"/>
    </row>
    <row r="136" spans="1:20" ht="55.8" thickBot="1" x14ac:dyDescent="0.35">
      <c r="A136" s="97"/>
      <c r="B136" s="27" t="s">
        <v>109</v>
      </c>
      <c r="C136" s="27" t="s">
        <v>110</v>
      </c>
      <c r="D136" s="27" t="s">
        <v>111</v>
      </c>
      <c r="E136" s="22"/>
      <c r="F136" s="22"/>
      <c r="G136" s="22">
        <v>2</v>
      </c>
      <c r="H136" s="23"/>
      <c r="I136" s="6">
        <f t="shared" si="1"/>
        <v>2</v>
      </c>
      <c r="J136" s="6">
        <f>AVERAGE(I130:I136)</f>
        <v>2.8571428571428572</v>
      </c>
      <c r="K136"/>
      <c r="L136"/>
      <c r="M136"/>
      <c r="N136"/>
      <c r="O136"/>
      <c r="P136"/>
      <c r="Q136"/>
      <c r="R136"/>
      <c r="S136"/>
      <c r="T136"/>
    </row>
    <row r="137" spans="1:20" ht="69.599999999999994" thickBot="1" x14ac:dyDescent="0.35">
      <c r="A137" s="45" t="s">
        <v>112</v>
      </c>
      <c r="B137" s="46" t="s">
        <v>113</v>
      </c>
      <c r="C137" s="46" t="s">
        <v>114</v>
      </c>
      <c r="D137" s="46" t="s">
        <v>115</v>
      </c>
      <c r="E137" s="47">
        <v>4</v>
      </c>
      <c r="F137" s="47"/>
      <c r="G137" s="47"/>
      <c r="H137" s="48"/>
      <c r="I137" s="6">
        <f t="shared" ref="I137:I158" si="2">SUM(E137:H137)</f>
        <v>4</v>
      </c>
      <c r="J137" s="6">
        <f>AVERAGE(I137)</f>
        <v>4</v>
      </c>
      <c r="K137"/>
      <c r="L137"/>
      <c r="M137"/>
      <c r="N137"/>
      <c r="O137"/>
      <c r="P137"/>
      <c r="Q137"/>
      <c r="R137"/>
      <c r="S137"/>
      <c r="T137"/>
    </row>
    <row r="138" spans="1:20" ht="63" customHeight="1" x14ac:dyDescent="0.3">
      <c r="A138" s="69" t="s">
        <v>155</v>
      </c>
      <c r="B138" s="67" t="s">
        <v>116</v>
      </c>
      <c r="C138" s="67" t="s">
        <v>117</v>
      </c>
      <c r="D138" s="25" t="s">
        <v>268</v>
      </c>
      <c r="E138" s="25"/>
      <c r="F138" s="25"/>
      <c r="G138" s="25">
        <v>2</v>
      </c>
      <c r="H138" s="26"/>
      <c r="I138" s="6">
        <f t="shared" si="2"/>
        <v>2</v>
      </c>
      <c r="K138"/>
      <c r="L138"/>
      <c r="M138"/>
      <c r="N138"/>
      <c r="O138"/>
      <c r="P138"/>
      <c r="Q138"/>
      <c r="R138"/>
      <c r="S138"/>
      <c r="T138"/>
    </row>
    <row r="139" spans="1:20" ht="15" thickBot="1" x14ac:dyDescent="0.35">
      <c r="A139" s="70"/>
      <c r="B139" s="68"/>
      <c r="C139" s="68"/>
      <c r="D139" s="22" t="s">
        <v>267</v>
      </c>
      <c r="E139" s="41"/>
      <c r="F139" s="41"/>
      <c r="G139" s="41">
        <v>2</v>
      </c>
      <c r="H139" s="51"/>
      <c r="I139" s="6">
        <f t="shared" si="2"/>
        <v>2</v>
      </c>
      <c r="J139" s="6">
        <f>AVERAGE(I138:I139)</f>
        <v>2</v>
      </c>
      <c r="K139"/>
      <c r="L139"/>
      <c r="M139"/>
      <c r="N139"/>
      <c r="O139"/>
      <c r="P139"/>
      <c r="Q139"/>
      <c r="R139"/>
      <c r="S139"/>
      <c r="T139"/>
    </row>
    <row r="140" spans="1:20" ht="24" customHeight="1" x14ac:dyDescent="0.3">
      <c r="A140" s="89" t="s">
        <v>118</v>
      </c>
      <c r="B140" s="90"/>
      <c r="C140" s="90"/>
      <c r="D140" s="91"/>
      <c r="E140" s="56"/>
      <c r="F140" s="56"/>
      <c r="G140" s="56"/>
      <c r="H140" s="56"/>
      <c r="J140"/>
      <c r="K140" s="56">
        <f>(J139+J137+J136)/3</f>
        <v>2.9523809523809526</v>
      </c>
      <c r="L140"/>
      <c r="M140"/>
      <c r="N140"/>
      <c r="O140"/>
      <c r="P140"/>
      <c r="Q140"/>
      <c r="R140"/>
      <c r="S140"/>
      <c r="T140"/>
    </row>
    <row r="141" spans="1:20" ht="33" customHeight="1" thickBot="1" x14ac:dyDescent="0.35">
      <c r="A141" s="92" t="s">
        <v>119</v>
      </c>
      <c r="B141" s="93"/>
      <c r="C141" s="93"/>
      <c r="D141" s="94"/>
      <c r="E141" s="49"/>
      <c r="F141" s="49"/>
      <c r="G141" s="49"/>
      <c r="H141" s="49"/>
      <c r="J141"/>
      <c r="K141"/>
      <c r="L141"/>
      <c r="M141"/>
      <c r="N141"/>
      <c r="O141"/>
      <c r="P141"/>
      <c r="Q141"/>
      <c r="R141"/>
      <c r="S141"/>
      <c r="T141"/>
    </row>
    <row r="142" spans="1:20" ht="45" customHeight="1" x14ac:dyDescent="0.3">
      <c r="A142" s="61" t="s">
        <v>120</v>
      </c>
      <c r="B142" s="64" t="s">
        <v>121</v>
      </c>
      <c r="C142" s="64" t="s">
        <v>122</v>
      </c>
      <c r="D142" s="25" t="s">
        <v>270</v>
      </c>
      <c r="E142" s="25">
        <v>4</v>
      </c>
      <c r="F142" s="25"/>
      <c r="G142" s="25"/>
      <c r="H142" s="26"/>
      <c r="I142" s="6">
        <f t="shared" si="2"/>
        <v>4</v>
      </c>
      <c r="J142"/>
      <c r="K142"/>
      <c r="L142"/>
      <c r="M142"/>
      <c r="N142"/>
      <c r="O142"/>
      <c r="P142"/>
      <c r="Q142"/>
      <c r="R142"/>
      <c r="S142"/>
      <c r="T142"/>
    </row>
    <row r="143" spans="1:20" ht="27.6" x14ac:dyDescent="0.3">
      <c r="A143" s="62"/>
      <c r="B143" s="66"/>
      <c r="C143" s="66"/>
      <c r="D143" s="2" t="s">
        <v>269</v>
      </c>
      <c r="E143" s="2">
        <v>4</v>
      </c>
      <c r="F143" s="2"/>
      <c r="G143" s="2"/>
      <c r="H143" s="21"/>
      <c r="I143" s="6">
        <f t="shared" si="2"/>
        <v>4</v>
      </c>
      <c r="J143"/>
      <c r="K143"/>
      <c r="L143"/>
      <c r="M143"/>
      <c r="N143"/>
      <c r="O143"/>
      <c r="P143"/>
      <c r="Q143"/>
      <c r="R143"/>
      <c r="S143"/>
      <c r="T143"/>
    </row>
    <row r="144" spans="1:20" ht="30" customHeight="1" x14ac:dyDescent="0.3">
      <c r="A144" s="62"/>
      <c r="B144" s="59" t="s">
        <v>123</v>
      </c>
      <c r="C144" s="59" t="s">
        <v>124</v>
      </c>
      <c r="D144" s="2" t="s">
        <v>271</v>
      </c>
      <c r="E144" s="2">
        <v>4</v>
      </c>
      <c r="F144" s="2"/>
      <c r="G144" s="2"/>
      <c r="H144" s="21"/>
      <c r="I144" s="6">
        <f t="shared" si="2"/>
        <v>4</v>
      </c>
      <c r="J144"/>
      <c r="K144"/>
      <c r="L144"/>
      <c r="M144"/>
      <c r="N144"/>
      <c r="O144"/>
      <c r="P144"/>
      <c r="Q144"/>
      <c r="R144"/>
      <c r="S144"/>
      <c r="T144"/>
    </row>
    <row r="145" spans="1:20" ht="28.2" thickBot="1" x14ac:dyDescent="0.35">
      <c r="A145" s="63"/>
      <c r="B145" s="60"/>
      <c r="C145" s="60"/>
      <c r="D145" s="22" t="s">
        <v>269</v>
      </c>
      <c r="E145" s="22">
        <v>4</v>
      </c>
      <c r="F145" s="22"/>
      <c r="G145" s="22"/>
      <c r="H145" s="23"/>
      <c r="I145" s="6">
        <f t="shared" si="2"/>
        <v>4</v>
      </c>
      <c r="J145">
        <f>AVERAGE(I142:I145)</f>
        <v>4</v>
      </c>
      <c r="K145"/>
      <c r="L145"/>
      <c r="M145"/>
      <c r="N145"/>
      <c r="O145"/>
      <c r="P145"/>
      <c r="Q145"/>
      <c r="R145"/>
      <c r="S145"/>
      <c r="T145"/>
    </row>
    <row r="146" spans="1:20" ht="30.75" customHeight="1" x14ac:dyDescent="0.3">
      <c r="A146" s="69" t="s">
        <v>125</v>
      </c>
      <c r="B146" s="67" t="s">
        <v>126</v>
      </c>
      <c r="C146" s="67" t="s">
        <v>127</v>
      </c>
      <c r="D146" s="25" t="s">
        <v>275</v>
      </c>
      <c r="E146" s="25">
        <v>4</v>
      </c>
      <c r="F146" s="25"/>
      <c r="G146" s="25"/>
      <c r="H146" s="26"/>
      <c r="I146" s="6">
        <f t="shared" si="2"/>
        <v>4</v>
      </c>
      <c r="J146"/>
      <c r="K146"/>
      <c r="L146"/>
      <c r="M146"/>
      <c r="N146"/>
      <c r="O146"/>
      <c r="P146"/>
      <c r="Q146"/>
      <c r="R146"/>
      <c r="S146"/>
      <c r="T146"/>
    </row>
    <row r="147" spans="1:20" ht="27.6" x14ac:dyDescent="0.3">
      <c r="A147" s="75"/>
      <c r="B147" s="74"/>
      <c r="C147" s="74"/>
      <c r="D147" s="2" t="s">
        <v>272</v>
      </c>
      <c r="E147" s="2">
        <v>4</v>
      </c>
      <c r="F147" s="2"/>
      <c r="G147" s="2"/>
      <c r="H147" s="21"/>
      <c r="I147" s="6">
        <f t="shared" si="2"/>
        <v>4</v>
      </c>
      <c r="J147"/>
      <c r="K147"/>
      <c r="L147"/>
      <c r="M147"/>
      <c r="N147"/>
      <c r="O147"/>
      <c r="P147"/>
      <c r="Q147"/>
      <c r="R147"/>
      <c r="S147"/>
      <c r="T147"/>
    </row>
    <row r="148" spans="1:20" x14ac:dyDescent="0.3">
      <c r="A148" s="75"/>
      <c r="B148" s="74"/>
      <c r="C148" s="74"/>
      <c r="D148" s="2" t="s">
        <v>273</v>
      </c>
      <c r="E148" s="2"/>
      <c r="F148" s="2"/>
      <c r="G148" s="2">
        <v>2</v>
      </c>
      <c r="H148" s="21"/>
      <c r="I148" s="6">
        <f t="shared" si="2"/>
        <v>2</v>
      </c>
      <c r="J148"/>
      <c r="K148"/>
      <c r="L148"/>
      <c r="M148"/>
      <c r="N148"/>
      <c r="O148"/>
      <c r="P148"/>
      <c r="Q148"/>
      <c r="R148"/>
      <c r="S148"/>
      <c r="T148"/>
    </row>
    <row r="149" spans="1:20" ht="28.2" thickBot="1" x14ac:dyDescent="0.35">
      <c r="A149" s="70"/>
      <c r="B149" s="68"/>
      <c r="C149" s="68"/>
      <c r="D149" s="22" t="s">
        <v>274</v>
      </c>
      <c r="E149" s="41"/>
      <c r="F149" s="41">
        <v>3</v>
      </c>
      <c r="G149" s="41"/>
      <c r="H149" s="51"/>
      <c r="I149" s="6">
        <f t="shared" si="2"/>
        <v>3</v>
      </c>
      <c r="J149">
        <f>AVERAGE(I146:I149)</f>
        <v>3.25</v>
      </c>
      <c r="K149"/>
      <c r="L149"/>
      <c r="M149"/>
      <c r="N149"/>
      <c r="O149"/>
      <c r="P149"/>
      <c r="Q149"/>
      <c r="R149"/>
      <c r="S149"/>
      <c r="T149"/>
    </row>
    <row r="150" spans="1:20" ht="27" customHeight="1" x14ac:dyDescent="0.3">
      <c r="A150" s="89" t="s">
        <v>128</v>
      </c>
      <c r="B150" s="90"/>
      <c r="C150" s="90"/>
      <c r="D150" s="91"/>
      <c r="E150" s="56"/>
      <c r="F150" s="56"/>
      <c r="G150" s="56"/>
      <c r="H150" s="56"/>
      <c r="J150"/>
      <c r="K150" s="56">
        <f>(J149+J145)/2</f>
        <v>3.625</v>
      </c>
      <c r="L150"/>
      <c r="M150"/>
      <c r="N150"/>
      <c r="O150"/>
      <c r="P150"/>
      <c r="Q150"/>
      <c r="R150"/>
      <c r="S150"/>
      <c r="T150"/>
    </row>
    <row r="151" spans="1:20" ht="36.75" customHeight="1" thickBot="1" x14ac:dyDescent="0.35">
      <c r="A151" s="92" t="s">
        <v>129</v>
      </c>
      <c r="B151" s="93"/>
      <c r="C151" s="93"/>
      <c r="D151" s="94"/>
      <c r="E151" s="49"/>
      <c r="F151" s="49"/>
      <c r="G151" s="49"/>
      <c r="H151" s="49"/>
      <c r="J151"/>
      <c r="K151"/>
      <c r="L151"/>
      <c r="M151"/>
      <c r="N151"/>
      <c r="O151"/>
      <c r="P151"/>
      <c r="Q151"/>
      <c r="R151"/>
      <c r="S151"/>
      <c r="T151"/>
    </row>
    <row r="152" spans="1:20" ht="30.75" customHeight="1" x14ac:dyDescent="0.3">
      <c r="A152" s="95" t="s">
        <v>130</v>
      </c>
      <c r="B152" s="64" t="s">
        <v>131</v>
      </c>
      <c r="C152" s="64" t="s">
        <v>132</v>
      </c>
      <c r="D152" s="25" t="s">
        <v>277</v>
      </c>
      <c r="E152" s="25"/>
      <c r="F152" s="25"/>
      <c r="G152" s="25">
        <v>2</v>
      </c>
      <c r="H152" s="26"/>
      <c r="I152" s="6">
        <f t="shared" si="2"/>
        <v>2</v>
      </c>
      <c r="J152"/>
      <c r="K152"/>
      <c r="L152"/>
      <c r="M152"/>
      <c r="N152"/>
      <c r="O152"/>
      <c r="P152"/>
      <c r="Q152"/>
      <c r="R152"/>
      <c r="S152"/>
      <c r="T152"/>
    </row>
    <row r="153" spans="1:20" ht="24" customHeight="1" x14ac:dyDescent="0.3">
      <c r="A153" s="96"/>
      <c r="B153" s="66"/>
      <c r="C153" s="66"/>
      <c r="D153" s="2" t="s">
        <v>276</v>
      </c>
      <c r="E153" s="2">
        <v>4</v>
      </c>
      <c r="F153" s="2"/>
      <c r="G153" s="2"/>
      <c r="H153" s="21"/>
      <c r="I153" s="6">
        <f t="shared" si="2"/>
        <v>4</v>
      </c>
      <c r="J153"/>
      <c r="K153"/>
      <c r="L153"/>
      <c r="M153"/>
      <c r="N153"/>
      <c r="O153"/>
      <c r="P153"/>
      <c r="Q153"/>
      <c r="R153"/>
      <c r="S153"/>
      <c r="T153"/>
    </row>
    <row r="154" spans="1:20" ht="42" thickBot="1" x14ac:dyDescent="0.35">
      <c r="A154" s="97"/>
      <c r="B154" s="27" t="s">
        <v>133</v>
      </c>
      <c r="C154" s="27" t="s">
        <v>134</v>
      </c>
      <c r="D154" s="22" t="s">
        <v>290</v>
      </c>
      <c r="E154" s="22">
        <v>4</v>
      </c>
      <c r="F154" s="22"/>
      <c r="G154" s="22"/>
      <c r="H154" s="23"/>
      <c r="I154" s="6">
        <f t="shared" si="2"/>
        <v>4</v>
      </c>
      <c r="J154">
        <f>AVERAGE(I152:I154)</f>
        <v>3.3333333333333335</v>
      </c>
      <c r="K154"/>
      <c r="L154"/>
      <c r="M154"/>
      <c r="N154"/>
      <c r="O154"/>
      <c r="P154"/>
      <c r="Q154"/>
      <c r="R154"/>
      <c r="S154"/>
      <c r="T154"/>
    </row>
    <row r="155" spans="1:20" ht="29.25" customHeight="1" x14ac:dyDescent="0.3">
      <c r="A155" s="69" t="s">
        <v>135</v>
      </c>
      <c r="B155" s="106" t="s">
        <v>136</v>
      </c>
      <c r="C155" s="67" t="s">
        <v>137</v>
      </c>
      <c r="D155" s="25" t="s">
        <v>281</v>
      </c>
      <c r="E155" s="25">
        <v>4</v>
      </c>
      <c r="F155" s="25"/>
      <c r="G155" s="25"/>
      <c r="H155" s="26"/>
      <c r="I155" s="6">
        <f t="shared" si="2"/>
        <v>4</v>
      </c>
      <c r="J155"/>
      <c r="K155"/>
      <c r="L155"/>
      <c r="M155"/>
      <c r="N155"/>
      <c r="O155"/>
      <c r="P155"/>
      <c r="Q155"/>
      <c r="R155"/>
      <c r="S155"/>
      <c r="T155"/>
    </row>
    <row r="156" spans="1:20" ht="27.6" x14ac:dyDescent="0.3">
      <c r="A156" s="75"/>
      <c r="B156" s="107"/>
      <c r="C156" s="74"/>
      <c r="D156" s="2" t="s">
        <v>278</v>
      </c>
      <c r="E156" s="2">
        <v>4</v>
      </c>
      <c r="F156" s="2"/>
      <c r="G156" s="2"/>
      <c r="H156" s="21"/>
      <c r="I156" s="6">
        <f t="shared" si="2"/>
        <v>4</v>
      </c>
      <c r="J156"/>
      <c r="K156"/>
      <c r="L156"/>
      <c r="M156"/>
      <c r="N156"/>
      <c r="O156"/>
      <c r="P156"/>
      <c r="Q156"/>
      <c r="R156"/>
      <c r="S156"/>
      <c r="T156"/>
    </row>
    <row r="157" spans="1:20" x14ac:dyDescent="0.3">
      <c r="A157" s="75"/>
      <c r="B157" s="107"/>
      <c r="C157" s="74"/>
      <c r="D157" s="2" t="s">
        <v>279</v>
      </c>
      <c r="E157" s="2"/>
      <c r="F157" s="2"/>
      <c r="G157" s="2">
        <v>2</v>
      </c>
      <c r="H157" s="21"/>
      <c r="I157" s="6">
        <f t="shared" si="2"/>
        <v>2</v>
      </c>
      <c r="J157"/>
      <c r="K157"/>
      <c r="L157"/>
      <c r="M157"/>
      <c r="N157"/>
      <c r="O157"/>
      <c r="P157"/>
      <c r="Q157"/>
      <c r="R157"/>
      <c r="S157"/>
      <c r="T157"/>
    </row>
    <row r="158" spans="1:20" ht="15" thickBot="1" x14ac:dyDescent="0.35">
      <c r="A158" s="70"/>
      <c r="B158" s="108"/>
      <c r="C158" s="68"/>
      <c r="D158" s="22" t="s">
        <v>280</v>
      </c>
      <c r="E158" s="41"/>
      <c r="F158" s="41"/>
      <c r="G158" s="41">
        <v>2</v>
      </c>
      <c r="H158" s="51"/>
      <c r="I158" s="6">
        <f t="shared" si="2"/>
        <v>2</v>
      </c>
      <c r="J158">
        <f>AVERAGE(I155:I158)</f>
        <v>3</v>
      </c>
      <c r="K158"/>
      <c r="L158"/>
      <c r="M158"/>
      <c r="N158"/>
      <c r="O158"/>
      <c r="P158"/>
      <c r="Q158"/>
      <c r="R158"/>
      <c r="S158"/>
      <c r="T158"/>
    </row>
    <row r="159" spans="1:20" ht="24.75" customHeight="1" x14ac:dyDescent="0.3">
      <c r="A159" s="104" t="s">
        <v>138</v>
      </c>
      <c r="B159" s="90"/>
      <c r="C159" s="90"/>
      <c r="D159" s="91"/>
      <c r="E159" s="56"/>
      <c r="F159" s="56"/>
      <c r="G159" s="56"/>
      <c r="H159" s="56"/>
      <c r="J159"/>
      <c r="K159" s="56">
        <f>(J158+J154)/2</f>
        <v>3.166666666666667</v>
      </c>
      <c r="L159"/>
      <c r="M159"/>
      <c r="N159"/>
      <c r="O159"/>
      <c r="P159"/>
      <c r="Q159"/>
      <c r="R159"/>
      <c r="S159"/>
      <c r="T159"/>
    </row>
    <row r="160" spans="1:20" ht="38.25" customHeight="1" x14ac:dyDescent="0.3">
      <c r="A160" s="105" t="s">
        <v>139</v>
      </c>
      <c r="B160" s="87"/>
      <c r="C160" s="87"/>
      <c r="D160" s="88"/>
      <c r="E160" s="57"/>
      <c r="F160" s="57"/>
      <c r="G160" s="57"/>
      <c r="H160" s="57"/>
      <c r="J160"/>
      <c r="K160" s="57">
        <f>(E159+E150+E140)/3</f>
        <v>0</v>
      </c>
      <c r="L160"/>
      <c r="M160"/>
      <c r="N160"/>
      <c r="O160"/>
      <c r="P160"/>
      <c r="Q160"/>
      <c r="R160"/>
      <c r="S160"/>
      <c r="T160"/>
    </row>
  </sheetData>
  <mergeCells count="126">
    <mergeCell ref="C142:C143"/>
    <mergeCell ref="B142:B143"/>
    <mergeCell ref="C144:C145"/>
    <mergeCell ref="B144:B145"/>
    <mergeCell ref="A142:A145"/>
    <mergeCell ref="C146:C149"/>
    <mergeCell ref="B146:B149"/>
    <mergeCell ref="A146:A149"/>
    <mergeCell ref="A151:D151"/>
    <mergeCell ref="A159:D159"/>
    <mergeCell ref="C130:C135"/>
    <mergeCell ref="B130:B135"/>
    <mergeCell ref="C138:C139"/>
    <mergeCell ref="B138:B139"/>
    <mergeCell ref="C81:C86"/>
    <mergeCell ref="A93:D93"/>
    <mergeCell ref="C96:C97"/>
    <mergeCell ref="B96:B97"/>
    <mergeCell ref="A95:A102"/>
    <mergeCell ref="B98:B102"/>
    <mergeCell ref="C98:C102"/>
    <mergeCell ref="C103:C104"/>
    <mergeCell ref="B103:B104"/>
    <mergeCell ref="B105:B107"/>
    <mergeCell ref="C105:C107"/>
    <mergeCell ref="A103:A111"/>
    <mergeCell ref="B109:B111"/>
    <mergeCell ref="C109:C111"/>
    <mergeCell ref="A138:A139"/>
    <mergeCell ref="A79:A92"/>
    <mergeCell ref="B89:B92"/>
    <mergeCell ref="C89:C92"/>
    <mergeCell ref="B81:B86"/>
    <mergeCell ref="B124:B125"/>
    <mergeCell ref="B71:B72"/>
    <mergeCell ref="C71:C72"/>
    <mergeCell ref="B73:B75"/>
    <mergeCell ref="C73:C75"/>
    <mergeCell ref="B76:B78"/>
    <mergeCell ref="C76:C78"/>
    <mergeCell ref="A71:A78"/>
    <mergeCell ref="B79:B80"/>
    <mergeCell ref="C79:C80"/>
    <mergeCell ref="A6:A15"/>
    <mergeCell ref="B14:B15"/>
    <mergeCell ref="C14:C15"/>
    <mergeCell ref="B16:B18"/>
    <mergeCell ref="C16:C18"/>
    <mergeCell ref="A16:A21"/>
    <mergeCell ref="B19:B21"/>
    <mergeCell ref="C19:C21"/>
    <mergeCell ref="C6:C7"/>
    <mergeCell ref="B8:B10"/>
    <mergeCell ref="C8:C10"/>
    <mergeCell ref="B11:B13"/>
    <mergeCell ref="C11:C13"/>
    <mergeCell ref="B28:B30"/>
    <mergeCell ref="C28:C30"/>
    <mergeCell ref="B31:B33"/>
    <mergeCell ref="C31:C33"/>
    <mergeCell ref="A28:A33"/>
    <mergeCell ref="B22:B25"/>
    <mergeCell ref="C22:C25"/>
    <mergeCell ref="B26:B27"/>
    <mergeCell ref="C26:C27"/>
    <mergeCell ref="A22:A27"/>
    <mergeCell ref="C152:C153"/>
    <mergeCell ref="B152:B153"/>
    <mergeCell ref="C155:C158"/>
    <mergeCell ref="B155:B158"/>
    <mergeCell ref="A155:A158"/>
    <mergeCell ref="E2:H2"/>
    <mergeCell ref="A4:D4"/>
    <mergeCell ref="A5:D5"/>
    <mergeCell ref="A51:D51"/>
    <mergeCell ref="B6:B7"/>
    <mergeCell ref="A94:D94"/>
    <mergeCell ref="A126:D126"/>
    <mergeCell ref="A127:D127"/>
    <mergeCell ref="A128:D128"/>
    <mergeCell ref="A160:D160"/>
    <mergeCell ref="A130:A136"/>
    <mergeCell ref="A152:A154"/>
    <mergeCell ref="A129:D129"/>
    <mergeCell ref="A140:D140"/>
    <mergeCell ref="A141:D141"/>
    <mergeCell ref="A150:D150"/>
    <mergeCell ref="B34:B35"/>
    <mergeCell ref="C34:C35"/>
    <mergeCell ref="C36:C39"/>
    <mergeCell ref="B36:B39"/>
    <mergeCell ref="A34:A39"/>
    <mergeCell ref="B40:B41"/>
    <mergeCell ref="C40:C41"/>
    <mergeCell ref="A40:A43"/>
    <mergeCell ref="B42:B43"/>
    <mergeCell ref="C42:C43"/>
    <mergeCell ref="B44:B47"/>
    <mergeCell ref="B53:B57"/>
    <mergeCell ref="C53:C57"/>
    <mergeCell ref="B58:B62"/>
    <mergeCell ref="C58:C62"/>
    <mergeCell ref="C44:C47"/>
    <mergeCell ref="A44:A50"/>
    <mergeCell ref="B48:B50"/>
    <mergeCell ref="C48:C50"/>
    <mergeCell ref="A52:D52"/>
    <mergeCell ref="A53:A70"/>
    <mergeCell ref="B63:B66"/>
    <mergeCell ref="C63:C66"/>
    <mergeCell ref="B67:B68"/>
    <mergeCell ref="C67:C68"/>
    <mergeCell ref="B69:B70"/>
    <mergeCell ref="C69:C70"/>
    <mergeCell ref="C124:C125"/>
    <mergeCell ref="A121:A125"/>
    <mergeCell ref="C112:C113"/>
    <mergeCell ref="B112:B113"/>
    <mergeCell ref="A112:A116"/>
    <mergeCell ref="B114:B116"/>
    <mergeCell ref="C114:C116"/>
    <mergeCell ref="B118:B120"/>
    <mergeCell ref="C118:C120"/>
    <mergeCell ref="A117:A120"/>
    <mergeCell ref="B121:B123"/>
    <mergeCell ref="C121:C1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Аркуш1!_30j0zll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Lesia</cp:lastModifiedBy>
  <dcterms:created xsi:type="dcterms:W3CDTF">2020-02-20T08:06:44Z</dcterms:created>
  <dcterms:modified xsi:type="dcterms:W3CDTF">2022-08-02T13:24:22Z</dcterms:modified>
</cp:coreProperties>
</file>